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12285" windowHeight="5460" tabRatio="747" activeTab="8"/>
  </bookViews>
  <sheets>
    <sheet name="June 14 ED" sheetId="56" r:id="rId1"/>
    <sheet name="June 14 non-chargeable" sheetId="57" r:id="rId2"/>
    <sheet name="July 14 ED" sheetId="28" r:id="rId3"/>
    <sheet name="July non-chargeable 14" sheetId="29" r:id="rId4"/>
    <sheet name="Sheet1" sheetId="54" r:id="rId5"/>
    <sheet name="August 14 ED" sheetId="30" r:id="rId6"/>
    <sheet name="August 14 non-chargeable" sheetId="31" r:id="rId7"/>
    <sheet name="Sept 14 ED" sheetId="32" r:id="rId8"/>
    <sheet name="Sept 14 non-chargeable" sheetId="33" r:id="rId9"/>
    <sheet name="Oct 14 ED" sheetId="34" r:id="rId10"/>
    <sheet name="Oct 14 non-chargeable" sheetId="37" r:id="rId11"/>
    <sheet name="Nov 14 ED" sheetId="38" r:id="rId12"/>
    <sheet name="Nov 14 non-chargeable" sheetId="39" r:id="rId13"/>
    <sheet name="Dec 14 ED" sheetId="40" r:id="rId14"/>
    <sheet name="Dec 14 non-chargeable" sheetId="41" r:id="rId15"/>
    <sheet name="Jan 15 ED" sheetId="42" r:id="rId16"/>
    <sheet name="Jan 15 non-chargeable " sheetId="43" r:id="rId17"/>
    <sheet name="Feb 15 ED" sheetId="44" r:id="rId18"/>
    <sheet name="Feb 15 non-chargeable" sheetId="45" r:id="rId19"/>
    <sheet name="March 15 ED" sheetId="46" r:id="rId20"/>
    <sheet name="March 15 non-chargeable" sheetId="47" r:id="rId21"/>
    <sheet name="April 15 ED" sheetId="48" r:id="rId22"/>
    <sheet name="April 15 non-chargeable" sheetId="49" r:id="rId23"/>
    <sheet name="May 15 ED" sheetId="50" r:id="rId24"/>
    <sheet name="May 15 non-chargeable " sheetId="55" r:id="rId25"/>
  </sheets>
  <calcPr calcId="145621"/>
</workbook>
</file>

<file path=xl/calcChain.xml><?xml version="1.0" encoding="utf-8"?>
<calcChain xmlns="http://schemas.openxmlformats.org/spreadsheetml/2006/main">
  <c r="G31" i="33" l="1"/>
  <c r="G33" i="32" l="1"/>
  <c r="H25" i="32"/>
  <c r="H25" i="31" l="1"/>
  <c r="G37" i="30"/>
  <c r="H72" i="57" l="1"/>
  <c r="H24" i="56" l="1"/>
  <c r="H26" i="56" l="1"/>
  <c r="H131" i="56" s="1"/>
  <c r="H62" i="55" l="1"/>
  <c r="H19" i="49" l="1"/>
  <c r="H10" i="50" l="1"/>
  <c r="H36" i="48" l="1"/>
  <c r="H20" i="48"/>
  <c r="H16" i="48"/>
  <c r="H10" i="48"/>
  <c r="H36" i="46" l="1"/>
  <c r="H31" i="47"/>
  <c r="H25" i="45" l="1"/>
  <c r="F14" i="54" l="1"/>
  <c r="F13" i="54"/>
  <c r="F12" i="54"/>
  <c r="F11" i="54"/>
  <c r="D14" i="54"/>
  <c r="D13" i="54"/>
  <c r="D12" i="54"/>
  <c r="D11" i="54"/>
  <c r="D9" i="54"/>
  <c r="C14" i="54"/>
  <c r="C13" i="54"/>
  <c r="C12" i="54"/>
  <c r="C11" i="54"/>
  <c r="C9" i="54"/>
  <c r="D8" i="54"/>
  <c r="C8" i="54"/>
  <c r="D7" i="54"/>
  <c r="C7" i="54"/>
  <c r="F9" i="54" l="1"/>
  <c r="F8" i="54"/>
  <c r="F7" i="54"/>
  <c r="H23" i="41"/>
  <c r="H61" i="40"/>
  <c r="H11" i="42" l="1"/>
  <c r="H57" i="39"/>
  <c r="I55" i="39"/>
  <c r="H29" i="38"/>
  <c r="I27" i="38"/>
  <c r="H61" i="37"/>
  <c r="I59" i="37"/>
  <c r="H63" i="34"/>
  <c r="I61" i="34"/>
  <c r="D10" i="54"/>
  <c r="H55" i="39" l="1"/>
  <c r="H27" i="38"/>
  <c r="H52" i="38"/>
  <c r="H59" i="37" l="1"/>
  <c r="H61" i="34"/>
  <c r="C10" i="54" l="1"/>
  <c r="F10" i="54" s="1"/>
  <c r="F17" i="54" s="1"/>
  <c r="H35" i="49"/>
  <c r="H55" i="29" l="1"/>
  <c r="G33" i="28"/>
  <c r="H55" i="50" l="1"/>
  <c r="H66" i="44"/>
</calcChain>
</file>

<file path=xl/sharedStrings.xml><?xml version="1.0" encoding="utf-8"?>
<sst xmlns="http://schemas.openxmlformats.org/spreadsheetml/2006/main" count="3110" uniqueCount="1096">
  <si>
    <t>Date</t>
  </si>
  <si>
    <t>Patient Name</t>
  </si>
  <si>
    <t>MRN</t>
  </si>
  <si>
    <t>Time</t>
  </si>
  <si>
    <t>Item #</t>
  </si>
  <si>
    <t>Payment Item</t>
  </si>
  <si>
    <t>Cost</t>
  </si>
  <si>
    <t>IV Cannula</t>
  </si>
  <si>
    <t>================================</t>
  </si>
  <si>
    <t>==========</t>
  </si>
  <si>
    <t>TOTAL</t>
  </si>
  <si>
    <t>Hospital Account (Cessnock District Hospital)</t>
  </si>
  <si>
    <t>4038969</t>
  </si>
  <si>
    <t>Where two or more in-patients are seen on the one occasion</t>
  </si>
  <si>
    <t>Where only one in-patient (review)</t>
  </si>
  <si>
    <t>in-hours consultation</t>
  </si>
  <si>
    <t>Hospital Account (Cessnock District Hospital) - All Attendances (ED)</t>
  </si>
  <si>
    <t>in-hours consultation (1st patient seen)</t>
  </si>
  <si>
    <t>1024</t>
  </si>
  <si>
    <t>1026</t>
  </si>
  <si>
    <t>1039</t>
  </si>
  <si>
    <t>1042</t>
  </si>
  <si>
    <t>1046</t>
  </si>
  <si>
    <t>1908</t>
  </si>
  <si>
    <t>1072</t>
  </si>
  <si>
    <t>1056</t>
  </si>
  <si>
    <t>1034</t>
  </si>
  <si>
    <t>A/H cons. 1st pt exc sat/sun/ph</t>
  </si>
  <si>
    <t>A/H cons. sub pt exc sat/sun/ph</t>
  </si>
  <si>
    <t>3058</t>
  </si>
  <si>
    <t>3046</t>
  </si>
  <si>
    <t>2030</t>
  </si>
  <si>
    <t>0650</t>
  </si>
  <si>
    <t>0745</t>
  </si>
  <si>
    <t>1340</t>
  </si>
  <si>
    <t>A/H cons. 1st 3 pt sat/sun/ph</t>
  </si>
  <si>
    <t>1050</t>
  </si>
  <si>
    <t>1720</t>
  </si>
  <si>
    <t>1345</t>
  </si>
  <si>
    <t>1800</t>
  </si>
  <si>
    <t>1400</t>
  </si>
  <si>
    <t>1230</t>
  </si>
  <si>
    <t>1325</t>
  </si>
  <si>
    <t>0820</t>
  </si>
  <si>
    <t>0845</t>
  </si>
  <si>
    <t>0800</t>
  </si>
  <si>
    <t>0840</t>
  </si>
  <si>
    <t>0850</t>
  </si>
  <si>
    <t>1700</t>
  </si>
  <si>
    <t>1420</t>
  </si>
  <si>
    <t>2230</t>
  </si>
  <si>
    <t>1730</t>
  </si>
  <si>
    <t>1745</t>
  </si>
  <si>
    <t>0830</t>
  </si>
  <si>
    <t>1300</t>
  </si>
  <si>
    <t>1330</t>
  </si>
  <si>
    <t>1600</t>
  </si>
  <si>
    <t>1315</t>
  </si>
  <si>
    <t>1815</t>
  </si>
  <si>
    <t>1830</t>
  </si>
  <si>
    <t>1710</t>
  </si>
  <si>
    <t>1715</t>
  </si>
  <si>
    <t>0900</t>
  </si>
  <si>
    <t>1755</t>
  </si>
  <si>
    <t>1825</t>
  </si>
  <si>
    <t>1900</t>
  </si>
  <si>
    <t>1950</t>
  </si>
  <si>
    <t>2010</t>
  </si>
  <si>
    <t>2100</t>
  </si>
  <si>
    <t>2130</t>
  </si>
  <si>
    <t>2330</t>
  </si>
  <si>
    <t>1200</t>
  </si>
  <si>
    <t>1430</t>
  </si>
  <si>
    <t>1350</t>
  </si>
  <si>
    <t>Dates 1-January-2012  to 31-January-2012</t>
  </si>
  <si>
    <t>0835</t>
  </si>
  <si>
    <t>1415</t>
  </si>
  <si>
    <t>ANTI SOCIAL HOURS CONSULTATION (subs patient)</t>
  </si>
  <si>
    <t>ECG</t>
  </si>
  <si>
    <t>Hooson, Gladys Annie</t>
  </si>
  <si>
    <t>1215</t>
  </si>
  <si>
    <t>1410</t>
  </si>
  <si>
    <t>0200</t>
  </si>
  <si>
    <t>1855</t>
  </si>
  <si>
    <t>1930</t>
  </si>
  <si>
    <t>1450</t>
  </si>
  <si>
    <t>1725</t>
  </si>
  <si>
    <t>1740</t>
  </si>
  <si>
    <t>1750</t>
  </si>
  <si>
    <t>1820</t>
  </si>
  <si>
    <t>3035014</t>
  </si>
  <si>
    <t>1320</t>
  </si>
  <si>
    <t>815</t>
  </si>
  <si>
    <t>0920</t>
  </si>
  <si>
    <t>0810</t>
  </si>
  <si>
    <t>1915</t>
  </si>
  <si>
    <t>0910</t>
  </si>
  <si>
    <t>1025</t>
  </si>
  <si>
    <t>0815</t>
  </si>
  <si>
    <t>2050</t>
  </si>
  <si>
    <t>1810</t>
  </si>
  <si>
    <t>1445</t>
  </si>
  <si>
    <t>0855</t>
  </si>
  <si>
    <t>0905</t>
  </si>
  <si>
    <t>1440</t>
  </si>
  <si>
    <t>1500</t>
  </si>
  <si>
    <t>Emergency</t>
  </si>
  <si>
    <t>2000</t>
  </si>
  <si>
    <t>2040</t>
  </si>
  <si>
    <t>1310</t>
  </si>
  <si>
    <t>1510</t>
  </si>
  <si>
    <t>1530</t>
  </si>
  <si>
    <t>1670678</t>
  </si>
  <si>
    <t>1115</t>
  </si>
  <si>
    <t>1840</t>
  </si>
  <si>
    <t>0640</t>
  </si>
  <si>
    <t>Lapwood, Charles William</t>
  </si>
  <si>
    <t>3050648</t>
  </si>
  <si>
    <t>1835</t>
  </si>
  <si>
    <t>1620</t>
  </si>
  <si>
    <t>0130</t>
  </si>
  <si>
    <t>Douglas, Kevin Maxwell</t>
  </si>
  <si>
    <t>0295951</t>
  </si>
  <si>
    <t>2020</t>
  </si>
  <si>
    <t>840</t>
  </si>
  <si>
    <t>855</t>
  </si>
  <si>
    <t>Rusell, Jennifer Margaret</t>
  </si>
  <si>
    <t>3008497</t>
  </si>
  <si>
    <t>Burgess, Vicki Ann</t>
  </si>
  <si>
    <t>3026828</t>
  </si>
  <si>
    <t>730</t>
  </si>
  <si>
    <t>3050</t>
  </si>
  <si>
    <t>830</t>
  </si>
  <si>
    <t>820</t>
  </si>
  <si>
    <t>0700</t>
  </si>
  <si>
    <t>750</t>
  </si>
  <si>
    <t>850</t>
  </si>
  <si>
    <t>1853</t>
  </si>
  <si>
    <t>1875592</t>
  </si>
  <si>
    <t>Vallely, Deanne</t>
  </si>
  <si>
    <t>835</t>
  </si>
  <si>
    <t>800</t>
  </si>
  <si>
    <t>810</t>
  </si>
  <si>
    <t>In-patient Non-Chargeable for Dr Anecito MANTILLA for the month of January 2012</t>
  </si>
  <si>
    <t>900</t>
  </si>
  <si>
    <t>3371</t>
  </si>
  <si>
    <t>emergency</t>
  </si>
  <si>
    <t>0562045</t>
  </si>
  <si>
    <t>2235</t>
  </si>
  <si>
    <t>1540</t>
  </si>
  <si>
    <t>1655</t>
  </si>
  <si>
    <t>845</t>
  </si>
  <si>
    <t>Brown, Nancy</t>
  </si>
  <si>
    <t>1939131</t>
  </si>
  <si>
    <t>1659830</t>
  </si>
  <si>
    <t>945</t>
  </si>
  <si>
    <t>ecg</t>
  </si>
  <si>
    <t>0778234</t>
  </si>
  <si>
    <t>McDonald, Phyllis Margaret</t>
  </si>
  <si>
    <t>0290976</t>
  </si>
  <si>
    <t>0401034</t>
  </si>
  <si>
    <t>Foster, Danielle Louise</t>
  </si>
  <si>
    <t>1797445</t>
  </si>
  <si>
    <t>1630</t>
  </si>
  <si>
    <t>Lygoe, Darren John</t>
  </si>
  <si>
    <t>3004901</t>
  </si>
  <si>
    <t>1885432</t>
  </si>
  <si>
    <t>0844593</t>
  </si>
  <si>
    <t>1850</t>
  </si>
  <si>
    <t>1905</t>
  </si>
  <si>
    <t>1950440</t>
  </si>
  <si>
    <t>Dates 1-August-2013  to 31-August-2013</t>
  </si>
  <si>
    <t>1622</t>
  </si>
  <si>
    <t>3047937</t>
  </si>
  <si>
    <t>Wilson, Ronald Gordon</t>
  </si>
  <si>
    <t>0653673</t>
  </si>
  <si>
    <t>Coade, Michael Patrick</t>
  </si>
  <si>
    <t>1045083</t>
  </si>
  <si>
    <t>1130</t>
  </si>
  <si>
    <t>Dates 1-October-2012  to 31-OctoberR-2013</t>
  </si>
  <si>
    <t>TOTAL Billing for Dr Anecito MANTILLA for the month of October 2013</t>
  </si>
  <si>
    <t>Harloff, Philippa Edward</t>
  </si>
  <si>
    <t>Liu, Chaoran</t>
  </si>
  <si>
    <t>2805502</t>
  </si>
  <si>
    <t>Berwick, Kayne Jason</t>
  </si>
  <si>
    <t>0829100</t>
  </si>
  <si>
    <t>Brown, Gregory Wayne</t>
  </si>
  <si>
    <t>0594765</t>
  </si>
  <si>
    <t>1645</t>
  </si>
  <si>
    <t>Buddle, Laura</t>
  </si>
  <si>
    <t>2805571</t>
  </si>
  <si>
    <t>Reeves, Charles</t>
  </si>
  <si>
    <t>1704150</t>
  </si>
  <si>
    <t>1735220</t>
  </si>
  <si>
    <t>Browne, Logan</t>
  </si>
  <si>
    <t>Ward, James Anthony</t>
  </si>
  <si>
    <t>2081048</t>
  </si>
  <si>
    <t>Smith, Dean James</t>
  </si>
  <si>
    <t>2033073</t>
  </si>
  <si>
    <t>Grant, Liam</t>
  </si>
  <si>
    <t>1677670</t>
  </si>
  <si>
    <t>1837</t>
  </si>
  <si>
    <t>Gibbes, Lorraine Faye</t>
  </si>
  <si>
    <t>0460924</t>
  </si>
  <si>
    <t>Le Marseny, Joanne</t>
  </si>
  <si>
    <t>0624936</t>
  </si>
  <si>
    <t>Cunningham, Ella</t>
  </si>
  <si>
    <t>1829381</t>
  </si>
  <si>
    <t>1920</t>
  </si>
  <si>
    <t>Cullen, Mitchell Scott</t>
  </si>
  <si>
    <t>3060089</t>
  </si>
  <si>
    <t>Costello, Raya Lyve</t>
  </si>
  <si>
    <t>1677008</t>
  </si>
  <si>
    <t>Perkins, Robert Bruce</t>
  </si>
  <si>
    <t>0009090</t>
  </si>
  <si>
    <t>Thompson, Suzanne Maree</t>
  </si>
  <si>
    <t>3050784</t>
  </si>
  <si>
    <t>Moxey, Philip James</t>
  </si>
  <si>
    <t>2084272</t>
  </si>
  <si>
    <t>Lac 5cm face</t>
  </si>
  <si>
    <t>Longhurst, Shaylyn Hope</t>
  </si>
  <si>
    <t>1720748</t>
  </si>
  <si>
    <t>Morris, Jack Oliver</t>
  </si>
  <si>
    <t>0733862</t>
  </si>
  <si>
    <t>Rusell, Jordan Amani</t>
  </si>
  <si>
    <t>2778427</t>
  </si>
  <si>
    <t>Brown, Jennifer-Lyne</t>
  </si>
  <si>
    <t>2101734</t>
  </si>
  <si>
    <t>Dates 1-October-2012  to 31-October-2013</t>
  </si>
  <si>
    <t>In-patient Non-Chargeable for Dr Anecito MANTILLA for the month of October 2013</t>
  </si>
  <si>
    <t xml:space="preserve">Dodd, Sheila </t>
  </si>
  <si>
    <t>Dodd, Sheila</t>
  </si>
  <si>
    <t>Harloff, Philipa Elaine</t>
  </si>
  <si>
    <t>3049482</t>
  </si>
  <si>
    <t>Hadfield, Glenn</t>
  </si>
  <si>
    <t>3053346</t>
  </si>
  <si>
    <t>O'Hearn ,Allan</t>
  </si>
  <si>
    <t>========</t>
  </si>
  <si>
    <t>5840</t>
  </si>
  <si>
    <t>Catherterisation of Bladder</t>
  </si>
  <si>
    <t>incision/drain L ear abscess</t>
  </si>
  <si>
    <t>Dates 1-November2013 to 30 November2013</t>
  </si>
  <si>
    <t>Drewe, Rhys Patrick</t>
  </si>
  <si>
    <t>1764719</t>
  </si>
  <si>
    <t>Nichols, Carlie Anne</t>
  </si>
  <si>
    <t>0692311</t>
  </si>
  <si>
    <t>Ingram, Emma</t>
  </si>
  <si>
    <t>3037343</t>
  </si>
  <si>
    <t>Bower, Jack</t>
  </si>
  <si>
    <t>2684487</t>
  </si>
  <si>
    <t>Fischer, Alicia</t>
  </si>
  <si>
    <t>0923767</t>
  </si>
  <si>
    <t>Harrison, Martin</t>
  </si>
  <si>
    <t>0854356</t>
  </si>
  <si>
    <t>Gainsford-Herring, Jaydan</t>
  </si>
  <si>
    <t>0922037</t>
  </si>
  <si>
    <t>Noordbruis, Patronella Maria Nell</t>
  </si>
  <si>
    <t>3038960</t>
  </si>
  <si>
    <t>Hiley, Kellie Renea</t>
  </si>
  <si>
    <t>1728461</t>
  </si>
  <si>
    <t>Dates 1-November-2013  to 30-Noveber-2013</t>
  </si>
  <si>
    <t>In-patient Non-Chargeable for Dr Anecito MANTILLA for the month of November 2013</t>
  </si>
  <si>
    <t>TOTAL Billing for Dr Anecito MANTILLA for the month of November 2013</t>
  </si>
  <si>
    <t>Koncz, Margaret</t>
  </si>
  <si>
    <t>Hooson. Gladys Annie</t>
  </si>
  <si>
    <t xml:space="preserve">Drewe, Phys Patrick </t>
  </si>
  <si>
    <t>Taylor, John Leonard</t>
  </si>
  <si>
    <t>1845</t>
  </si>
  <si>
    <t>O'Hanlon, Robert Lionel</t>
  </si>
  <si>
    <t>0662921</t>
  </si>
  <si>
    <t>Hiley, Kellie Renee</t>
  </si>
  <si>
    <t>Longhurts, Shaylyn Hope</t>
  </si>
  <si>
    <t>Fawcett, Amita Naomi</t>
  </si>
  <si>
    <t>0523385</t>
  </si>
  <si>
    <t>O'Hearn, Allan</t>
  </si>
  <si>
    <t># scaphoid</t>
  </si>
  <si>
    <t>7535</t>
  </si>
  <si>
    <t>05/12/2013</t>
  </si>
  <si>
    <t>Dates 1-December-2012  to 31-December-2013</t>
  </si>
  <si>
    <t>TOTAL Billing for Dr Anecito MANTILLA for the month of December 2013</t>
  </si>
  <si>
    <t>March, Jill</t>
  </si>
  <si>
    <t>In-patient Non-Chargeable for Dr Anecito MANTILLA for the month of December 2013</t>
  </si>
  <si>
    <t>0546723</t>
  </si>
  <si>
    <t>Caltabiano, Michael Jospeh</t>
  </si>
  <si>
    <t>1871639</t>
  </si>
  <si>
    <t>Moutney, Fiona</t>
  </si>
  <si>
    <t>1810468</t>
  </si>
  <si>
    <t>Macdonald, Peter Donald</t>
  </si>
  <si>
    <t>167232</t>
  </si>
  <si>
    <t>Jackson, Gregory</t>
  </si>
  <si>
    <t>0378248</t>
  </si>
  <si>
    <t>Baldacchino, Sharon</t>
  </si>
  <si>
    <t>2727657</t>
  </si>
  <si>
    <t>Sheldon, Carmel Nola</t>
  </si>
  <si>
    <t>3005609</t>
  </si>
  <si>
    <t>Latimer, Taylah Jade</t>
  </si>
  <si>
    <t>0642101</t>
  </si>
  <si>
    <t>940</t>
  </si>
  <si>
    <t>Mckernan, Robyn Lynette</t>
  </si>
  <si>
    <t>2086584</t>
  </si>
  <si>
    <t>Ruha, Tahnae</t>
  </si>
  <si>
    <t>2815196</t>
  </si>
  <si>
    <t>Greenstick # R</t>
  </si>
  <si>
    <t>Hitchcock, John David</t>
  </si>
  <si>
    <t>3005888</t>
  </si>
  <si>
    <t>Crane, Amahni</t>
  </si>
  <si>
    <t>0819139</t>
  </si>
  <si>
    <t>1747618</t>
  </si>
  <si>
    <t>Stamenkovic, Joshua Steven</t>
  </si>
  <si>
    <t>1955</t>
  </si>
  <si>
    <t>0774018</t>
  </si>
  <si>
    <t>Johnston, Michael John</t>
  </si>
  <si>
    <t>Impey, Ryder</t>
  </si>
  <si>
    <t>2720742</t>
  </si>
  <si>
    <t>Williams-Impey, Noah Donald</t>
  </si>
  <si>
    <t>26955553</t>
  </si>
  <si>
    <t>Furlong, Alicia Avon</t>
  </si>
  <si>
    <t>Lovelace, Matthew</t>
  </si>
  <si>
    <t>3067874</t>
  </si>
  <si>
    <t>Rae, Jessica</t>
  </si>
  <si>
    <t>2093921</t>
  </si>
  <si>
    <t>Price, Carey</t>
  </si>
  <si>
    <t>2121241</t>
  </si>
  <si>
    <t>Ingall, Glenys</t>
  </si>
  <si>
    <t>3068863</t>
  </si>
  <si>
    <t>0625</t>
  </si>
  <si>
    <t>Thompson, Donna</t>
  </si>
  <si>
    <t>3014498</t>
  </si>
  <si>
    <t>Price, Corey, Darren</t>
  </si>
  <si>
    <t>Ralston, Barbara</t>
  </si>
  <si>
    <t>3007557</t>
  </si>
  <si>
    <t>745</t>
  </si>
  <si>
    <t>Harris, Terence</t>
  </si>
  <si>
    <t>2722368</t>
  </si>
  <si>
    <t>Peters, wayne</t>
  </si>
  <si>
    <t>3020128</t>
  </si>
  <si>
    <t>0825</t>
  </si>
  <si>
    <t>IVC</t>
  </si>
  <si>
    <t>Melnik, Lauren Kate</t>
  </si>
  <si>
    <t>3037843</t>
  </si>
  <si>
    <t>0750</t>
  </si>
  <si>
    <t>Forbes, Gregory Vincent</t>
  </si>
  <si>
    <t>0575555</t>
  </si>
  <si>
    <t>Hughes, Lesley- Sharon</t>
  </si>
  <si>
    <t>3018135</t>
  </si>
  <si>
    <t>Brookes, Beryl Joyce</t>
  </si>
  <si>
    <t>3062492</t>
  </si>
  <si>
    <t>2015</t>
  </si>
  <si>
    <t>Mclaughlin, Kevin</t>
  </si>
  <si>
    <t>0025410</t>
  </si>
  <si>
    <t>2240</t>
  </si>
  <si>
    <t>Dates 1-January-2013o 31-January-2014</t>
  </si>
  <si>
    <t>TOTAL Billing for Dr Anecito MANTILLA for the month of January 2014</t>
  </si>
  <si>
    <t>Wiseman, Kathleen Susan</t>
  </si>
  <si>
    <t>0529275</t>
  </si>
  <si>
    <t xml:space="preserve">Distall fib </t>
  </si>
  <si>
    <t>A/H cons. subsequent pt sat/sun/ph</t>
  </si>
  <si>
    <t>Consultation Late Night 1st Patient, 10pm to 12 MN</t>
  </si>
  <si>
    <t>Consultation Late Night subseqnt, 10pm to 12 MN</t>
  </si>
  <si>
    <t>ANTI-SOCIAL HRS CONSULTATION (1st patient)</t>
  </si>
  <si>
    <t>14/2/2014</t>
  </si>
  <si>
    <t>Adjustment as per package 2013</t>
  </si>
  <si>
    <t>Difference owing</t>
  </si>
  <si>
    <t>14/02/2014</t>
  </si>
  <si>
    <t>7641</t>
  </si>
  <si>
    <t>Ranshall, Kathryn</t>
  </si>
  <si>
    <t xml:space="preserve"> </t>
  </si>
  <si>
    <t>Peel, Dalton</t>
  </si>
  <si>
    <t>2815230</t>
  </si>
  <si>
    <t>2815085</t>
  </si>
  <si>
    <t>Baldacchino, Sharon (private)</t>
  </si>
  <si>
    <t>1031</t>
  </si>
  <si>
    <t>A/H cons. 1st x3  pt sat/sun/ph</t>
  </si>
  <si>
    <t>A/H cons. subsequent  pt sat/sun/ph</t>
  </si>
  <si>
    <t>Consultation Late Night 1st Patient, 10pm to 12 midnight</t>
  </si>
  <si>
    <t>Months August to Nember 2013 as to VMO settlement Package Update</t>
  </si>
  <si>
    <t>Dr Anecito MANTILLA for the month of August to November 2013</t>
  </si>
  <si>
    <t>Previous  Billing</t>
  </si>
  <si>
    <t>Update Billing</t>
  </si>
  <si>
    <t>Month</t>
  </si>
  <si>
    <t>August - ed</t>
  </si>
  <si>
    <t>August - In patient</t>
  </si>
  <si>
    <t>September - ed</t>
  </si>
  <si>
    <t>September - In patient</t>
  </si>
  <si>
    <t>October - ed</t>
  </si>
  <si>
    <t>October - In patient</t>
  </si>
  <si>
    <t>November - ed</t>
  </si>
  <si>
    <t>November - In patient</t>
  </si>
  <si>
    <t>Difference</t>
  </si>
  <si>
    <t>Total Adjustment</t>
  </si>
  <si>
    <t>TOTAL Billing for Dr Anecito MANTILLA for the month of February 2014</t>
  </si>
  <si>
    <t>In-patient Non-Chargeable for Dr Anecito MANTILLA for the month of February 20114</t>
  </si>
  <si>
    <t>Stockdale, Nikita Leoni</t>
  </si>
  <si>
    <t>1800796</t>
  </si>
  <si>
    <t>deep laceration R ankle</t>
  </si>
  <si>
    <t>Shearer, Philip Douglas</t>
  </si>
  <si>
    <t>2137035</t>
  </si>
  <si>
    <t>Wright, Peter</t>
  </si>
  <si>
    <t>1963930</t>
  </si>
  <si>
    <t>Bird, Taryn Lee</t>
  </si>
  <si>
    <t>2084765</t>
  </si>
  <si>
    <t>Simpson, Narissara</t>
  </si>
  <si>
    <t>Oakly, Hilda Lilian</t>
  </si>
  <si>
    <t>Plummer, Karen Vanessa</t>
  </si>
  <si>
    <t>0717508</t>
  </si>
  <si>
    <t>Ford, Julie Anne</t>
  </si>
  <si>
    <t>1770941</t>
  </si>
  <si>
    <t>Earl, Benjamin Mauarice</t>
  </si>
  <si>
    <t>1647992</t>
  </si>
  <si>
    <t>1940</t>
  </si>
  <si>
    <t>Evans, Taite Lillian Rose</t>
  </si>
  <si>
    <t>0771734</t>
  </si>
  <si>
    <t>Kembrey, Sandra Dawn</t>
  </si>
  <si>
    <t>3020329</t>
  </si>
  <si>
    <t>Smith, Chloe Patricia</t>
  </si>
  <si>
    <t>1900749</t>
  </si>
  <si>
    <t>2025</t>
  </si>
  <si>
    <t>Turner, Raelea Maureen</t>
  </si>
  <si>
    <t>1766270</t>
  </si>
  <si>
    <t>Wilson, Thelma</t>
  </si>
  <si>
    <t>0119062</t>
  </si>
  <si>
    <t>2035</t>
  </si>
  <si>
    <t>Wilson, Ellie</t>
  </si>
  <si>
    <t>1688503</t>
  </si>
  <si>
    <t xml:space="preserve">O'Donohue, Lilian </t>
  </si>
  <si>
    <t>0837370</t>
  </si>
  <si>
    <t>Lloyd, Darryn</t>
  </si>
  <si>
    <t>2823855</t>
  </si>
  <si>
    <t>1010</t>
  </si>
  <si>
    <t>Reierstad, Unn</t>
  </si>
  <si>
    <t>2823861</t>
  </si>
  <si>
    <t>Lowder, Rebekah Margarett</t>
  </si>
  <si>
    <t>0894055</t>
  </si>
  <si>
    <t>1030</t>
  </si>
  <si>
    <t>Morrison, Cameron John</t>
  </si>
  <si>
    <t>0910513</t>
  </si>
  <si>
    <t>deep suture 2cm R knee</t>
  </si>
  <si>
    <t>Reirstad, Unn</t>
  </si>
  <si>
    <t>Hunt, Lisa Ann</t>
  </si>
  <si>
    <t>3041268</t>
  </si>
  <si>
    <t>1235</t>
  </si>
  <si>
    <t>Richardson-Rigby, Jaydon</t>
  </si>
  <si>
    <t>1987711</t>
  </si>
  <si>
    <t>Tonks, Jessica Sky</t>
  </si>
  <si>
    <t>1706154</t>
  </si>
  <si>
    <t>Chorusch, Benjamin</t>
  </si>
  <si>
    <t>2822446</t>
  </si>
  <si>
    <t>Redmond, Kerri Amelia</t>
  </si>
  <si>
    <t>2046321</t>
  </si>
  <si>
    <t>1987771</t>
  </si>
  <si>
    <t>Brooks, Jordan Aaron</t>
  </si>
  <si>
    <t>0834254</t>
  </si>
  <si>
    <t>back slab  R wrist</t>
  </si>
  <si>
    <t>Baratt, Warren Beverley</t>
  </si>
  <si>
    <t>1735154</t>
  </si>
  <si>
    <t>Giles, Jessica Lee</t>
  </si>
  <si>
    <t>0498222</t>
  </si>
  <si>
    <t>Blissett, Joy</t>
  </si>
  <si>
    <t>0208816</t>
  </si>
  <si>
    <t>Scanlon, Neville George</t>
  </si>
  <si>
    <t>3024601</t>
  </si>
  <si>
    <t xml:space="preserve">Lloyd, Darryn </t>
  </si>
  <si>
    <t>Pidhorodeckyj, Valentina</t>
  </si>
  <si>
    <t>1779676</t>
  </si>
  <si>
    <t>Mullins, Kylie Lee</t>
  </si>
  <si>
    <t>2115076</t>
  </si>
  <si>
    <t>Emergency. - DKA</t>
  </si>
  <si>
    <t xml:space="preserve">Emergency. </t>
  </si>
  <si>
    <t>13/03/2014</t>
  </si>
  <si>
    <t>Dates 1February-2014  to 28-February-2014</t>
  </si>
  <si>
    <t>Dates 1-February-2014  to 28-February-2014</t>
  </si>
  <si>
    <t>Dates 1-March- 2014  to 30-March-2014</t>
  </si>
  <si>
    <t>TOTAL Billing for Dr Anecito MANTILLA for the month of March 2014</t>
  </si>
  <si>
    <t>Bambach, Mathew</t>
  </si>
  <si>
    <t>3069636</t>
  </si>
  <si>
    <t>1927</t>
  </si>
  <si>
    <t>Boughton, Shana</t>
  </si>
  <si>
    <t>1680036</t>
  </si>
  <si>
    <t>1948</t>
  </si>
  <si>
    <t>Anderson, Maggi June</t>
  </si>
  <si>
    <t>0198669</t>
  </si>
  <si>
    <t>Minns, Sally</t>
  </si>
  <si>
    <t>0851078</t>
  </si>
  <si>
    <t>Strang, Scarlett Ivy</t>
  </si>
  <si>
    <t>2697614</t>
  </si>
  <si>
    <t>Hawkins, Michael</t>
  </si>
  <si>
    <t>2721122</t>
  </si>
  <si>
    <t>915</t>
  </si>
  <si>
    <t>Higgiins, Harold Raymond</t>
  </si>
  <si>
    <t>3052587</t>
  </si>
  <si>
    <t>Lewis, Lauren Francis</t>
  </si>
  <si>
    <t>2730273</t>
  </si>
  <si>
    <t>18//3/14</t>
  </si>
  <si>
    <t xml:space="preserve">White, Brian </t>
  </si>
  <si>
    <t>0594381</t>
  </si>
  <si>
    <t>Pattison, Christina</t>
  </si>
  <si>
    <t>1744105</t>
  </si>
  <si>
    <t>Moses, Sheree Louise</t>
  </si>
  <si>
    <t>0526714</t>
  </si>
  <si>
    <t>Egan, Breanna</t>
  </si>
  <si>
    <t>Hugo, Jenni</t>
  </si>
  <si>
    <t>3055961</t>
  </si>
  <si>
    <t>1847</t>
  </si>
  <si>
    <t>Day, Peter Frank</t>
  </si>
  <si>
    <t>0598650</t>
  </si>
  <si>
    <t>McParland, Judith Regina</t>
  </si>
  <si>
    <t>0823840</t>
  </si>
  <si>
    <t>Marston, Vida Rose</t>
  </si>
  <si>
    <t>0049748</t>
  </si>
  <si>
    <t>Trevanion, Carol Ruth</t>
  </si>
  <si>
    <t>2776161</t>
  </si>
  <si>
    <t>Price, Thomas John</t>
  </si>
  <si>
    <t>2784587</t>
  </si>
  <si>
    <t>Dates 1-March-2014  to 31-March-2014</t>
  </si>
  <si>
    <t>In-patient Non-Chargeable for Dr Anecito MANTILLA for the month of March 2014</t>
  </si>
  <si>
    <t>Woitzik, Helena Yvonne</t>
  </si>
  <si>
    <t>0643148</t>
  </si>
  <si>
    <t>Harloff, Phillipa Elaine</t>
  </si>
  <si>
    <t xml:space="preserve">Clarke, Katrina </t>
  </si>
  <si>
    <t>0173313</t>
  </si>
  <si>
    <t>Fenning, Gordon Lindsay</t>
  </si>
  <si>
    <t>0447231</t>
  </si>
  <si>
    <t>2110</t>
  </si>
  <si>
    <t>825</t>
  </si>
  <si>
    <t>Bridge, Rosslyn</t>
  </si>
  <si>
    <t>3003934</t>
  </si>
  <si>
    <t>Orr, Jenine Jane</t>
  </si>
  <si>
    <t>3027886</t>
  </si>
  <si>
    <t>Dalton, Joyce Evelyn</t>
  </si>
  <si>
    <t>3025756</t>
  </si>
  <si>
    <t>3116</t>
  </si>
  <si>
    <t>Fb L arm removal</t>
  </si>
  <si>
    <t>cast (R)  5th metatarsal</t>
  </si>
  <si>
    <t>15/05/2014</t>
  </si>
  <si>
    <t>Dates 1-April-2013 to 30 April-2014</t>
  </si>
  <si>
    <t>TOTAL Billing for Dr Anecito MANTILLA for the month of April 2014</t>
  </si>
  <si>
    <t>Dates 1-April-2013  to 30- April-2014</t>
  </si>
  <si>
    <t>In-patient Non-Chargeable for Dr Anecito MANTILLA for the month of April 2014</t>
  </si>
  <si>
    <t>Dates 1-May-2013  to 31-May 2014</t>
  </si>
  <si>
    <t>TOTAL Billing for Dr Anecito MANTILLA for the month of May 2014</t>
  </si>
  <si>
    <t>In-patient Non-Chargeable for Dr Anecito MANTILLA for the month of May 2014</t>
  </si>
  <si>
    <t>8.30</t>
  </si>
  <si>
    <t>ABG</t>
  </si>
  <si>
    <t>Hardin, Tanya</t>
  </si>
  <si>
    <t>1896811</t>
  </si>
  <si>
    <t>17.15</t>
  </si>
  <si>
    <t>Horne, Ian William</t>
  </si>
  <si>
    <t>4039009</t>
  </si>
  <si>
    <t>18.00</t>
  </si>
  <si>
    <t>ECG x2</t>
  </si>
  <si>
    <t>Griffin, Ernie Francis</t>
  </si>
  <si>
    <t>0452360</t>
  </si>
  <si>
    <t>18.15</t>
  </si>
  <si>
    <t>Brooks, Patience Amelia</t>
  </si>
  <si>
    <t>2701430</t>
  </si>
  <si>
    <t>18.42</t>
  </si>
  <si>
    <t>Greatches, Mia</t>
  </si>
  <si>
    <t>1948818</t>
  </si>
  <si>
    <t>19.50</t>
  </si>
  <si>
    <t>6060616</t>
  </si>
  <si>
    <t>14.30</t>
  </si>
  <si>
    <t>Jackson, Jasmine Bree</t>
  </si>
  <si>
    <t>Gregg, Christine Elizabeth</t>
  </si>
  <si>
    <t>0823020</t>
  </si>
  <si>
    <t>14.00</t>
  </si>
  <si>
    <t>Murphy, Kevin William Thomas</t>
  </si>
  <si>
    <t>0903116</t>
  </si>
  <si>
    <t>Ainsworth, Matthew Frank</t>
  </si>
  <si>
    <t>0420939</t>
  </si>
  <si>
    <t>17.30</t>
  </si>
  <si>
    <t>Walker, Janice May</t>
  </si>
  <si>
    <t>0073652</t>
  </si>
  <si>
    <t>16.45</t>
  </si>
  <si>
    <t>Parkinson, Yvonne Shirley</t>
  </si>
  <si>
    <t>0332448</t>
  </si>
  <si>
    <t>Day, Luke David</t>
  </si>
  <si>
    <t>0822781</t>
  </si>
  <si>
    <t>Littlewood, Daniel</t>
  </si>
  <si>
    <t>18.30</t>
  </si>
  <si>
    <t>Suture      2cm Superficial</t>
  </si>
  <si>
    <t>1743015</t>
  </si>
  <si>
    <t>Suture foot superficial</t>
  </si>
  <si>
    <t>Katon, Janine</t>
  </si>
  <si>
    <t>0195025</t>
  </si>
  <si>
    <t>18.40</t>
  </si>
  <si>
    <t>Ross, Brian Andrew</t>
  </si>
  <si>
    <t>4013315</t>
  </si>
  <si>
    <t>17.00</t>
  </si>
  <si>
    <t>Dunkley, Melissa Jane</t>
  </si>
  <si>
    <t>1877399</t>
  </si>
  <si>
    <t>19.30</t>
  </si>
  <si>
    <t>O'Donnell, Myla Kate</t>
  </si>
  <si>
    <t>2710189</t>
  </si>
  <si>
    <t>8.10</t>
  </si>
  <si>
    <t>8.15</t>
  </si>
  <si>
    <t>Hickey, Gregory Garfield</t>
  </si>
  <si>
    <t>0945867</t>
  </si>
  <si>
    <t>14.20</t>
  </si>
  <si>
    <t>1&amp; D Left Elbow</t>
  </si>
  <si>
    <t>8.00</t>
  </si>
  <si>
    <t>Drain</t>
  </si>
  <si>
    <t>8.35</t>
  </si>
  <si>
    <t>Bloom, Evelyn</t>
  </si>
  <si>
    <t>3060390</t>
  </si>
  <si>
    <t>8.45</t>
  </si>
  <si>
    <t>8.40</t>
  </si>
  <si>
    <t>Raymond, Kevin Leslie</t>
  </si>
  <si>
    <t>0183084</t>
  </si>
  <si>
    <t>14.45</t>
  </si>
  <si>
    <t>9.00</t>
  </si>
  <si>
    <t>8.50</t>
  </si>
  <si>
    <t>14.10</t>
  </si>
  <si>
    <t>Turner, Neville James</t>
  </si>
  <si>
    <t>2683093</t>
  </si>
  <si>
    <t>13.45</t>
  </si>
  <si>
    <t>13.50</t>
  </si>
  <si>
    <t>Jurd, Kevin Bruce</t>
  </si>
  <si>
    <t>0391379</t>
  </si>
  <si>
    <t>17.50</t>
  </si>
  <si>
    <t>Richards, Michael</t>
  </si>
  <si>
    <t>0920796</t>
  </si>
  <si>
    <t>Fordham, Robert Edward</t>
  </si>
  <si>
    <t>3049869</t>
  </si>
  <si>
    <t>17.45</t>
  </si>
  <si>
    <t>Fullerton, Andrew David</t>
  </si>
  <si>
    <t>0350896</t>
  </si>
  <si>
    <t>12.30</t>
  </si>
  <si>
    <t>Mahoney, Elizabeth Ann</t>
  </si>
  <si>
    <t>1869494</t>
  </si>
  <si>
    <t>13.00</t>
  </si>
  <si>
    <t>Wood, Marie Eloise</t>
  </si>
  <si>
    <t>2661688</t>
  </si>
  <si>
    <t>14.15</t>
  </si>
  <si>
    <t>Anderson, Michael</t>
  </si>
  <si>
    <t>2833634</t>
  </si>
  <si>
    <t>15.20</t>
  </si>
  <si>
    <t>Rumney, Tulsa</t>
  </si>
  <si>
    <t>0820587</t>
  </si>
  <si>
    <t>16.55</t>
  </si>
  <si>
    <t>5th Digit Cast</t>
  </si>
  <si>
    <t>Powell, Tyreece</t>
  </si>
  <si>
    <t>13.30</t>
  </si>
  <si>
    <t>Neal, Stephen Thomas</t>
  </si>
  <si>
    <t>0159052</t>
  </si>
  <si>
    <t>Petersen, Mary</t>
  </si>
  <si>
    <t>3028583</t>
  </si>
  <si>
    <t>Hamilton, Giselle</t>
  </si>
  <si>
    <t>1842314</t>
  </si>
  <si>
    <t>Kime, Aileen May</t>
  </si>
  <si>
    <t>2133739</t>
  </si>
  <si>
    <t>King, Edward Stanley</t>
  </si>
  <si>
    <t>0198933</t>
  </si>
  <si>
    <t>18.35</t>
  </si>
  <si>
    <t>Fittock, Jobi Michelle</t>
  </si>
  <si>
    <t>0608476</t>
  </si>
  <si>
    <t>21.00</t>
  </si>
  <si>
    <t>Steer, Josie</t>
  </si>
  <si>
    <t>2813013</t>
  </si>
  <si>
    <t>14.40</t>
  </si>
  <si>
    <t>Mcgarry, Rennai Gay</t>
  </si>
  <si>
    <t>3040623</t>
  </si>
  <si>
    <t>18.10</t>
  </si>
  <si>
    <t>Grindrod, Jean</t>
  </si>
  <si>
    <t>1837751</t>
  </si>
  <si>
    <t>19.20</t>
  </si>
  <si>
    <t>Mccarthy, C-Jay</t>
  </si>
  <si>
    <t>2773821</t>
  </si>
  <si>
    <t>19.35</t>
  </si>
  <si>
    <t>Smith, Ava Grace Alice</t>
  </si>
  <si>
    <t>2782119</t>
  </si>
  <si>
    <t>20.00</t>
  </si>
  <si>
    <t>Costello, Riley David James</t>
  </si>
  <si>
    <t>1848780</t>
  </si>
  <si>
    <t>20.30</t>
  </si>
  <si>
    <t>Duggan, Suzanne Marie</t>
  </si>
  <si>
    <t>0589703</t>
  </si>
  <si>
    <t>20.40</t>
  </si>
  <si>
    <t>Graber, Alan John</t>
  </si>
  <si>
    <t>3042362</t>
  </si>
  <si>
    <t>Richards, Micheal</t>
  </si>
  <si>
    <t>Millhouse, Peter Leslie</t>
  </si>
  <si>
    <t>0481792</t>
  </si>
  <si>
    <t>18.20</t>
  </si>
  <si>
    <t>16.00</t>
  </si>
  <si>
    <t>17.25</t>
  </si>
  <si>
    <t>Pearce, Mary Patricia</t>
  </si>
  <si>
    <t>0362271</t>
  </si>
  <si>
    <t>17.20</t>
  </si>
  <si>
    <t>13.20</t>
  </si>
  <si>
    <t>17.10</t>
  </si>
  <si>
    <t>Brimicombe, Elsie Regina Mary</t>
  </si>
  <si>
    <t>0758536</t>
  </si>
  <si>
    <t>18.02</t>
  </si>
  <si>
    <t>Hall, Betty</t>
  </si>
  <si>
    <t>0597433</t>
  </si>
  <si>
    <t>21.10</t>
  </si>
  <si>
    <t>21.30</t>
  </si>
  <si>
    <t>21.45</t>
  </si>
  <si>
    <t>Callaghan, Douglas Willaim</t>
  </si>
  <si>
    <t>1896317</t>
  </si>
  <si>
    <t>Kembrey, Sandraw Dawn</t>
  </si>
  <si>
    <t>8.20</t>
  </si>
  <si>
    <t>Sorensen, Jill Pamela</t>
  </si>
  <si>
    <t>3062235</t>
  </si>
  <si>
    <t>20.55</t>
  </si>
  <si>
    <t>Preston, Larry</t>
  </si>
  <si>
    <t>0674604</t>
  </si>
  <si>
    <t>Jones, Arline Joan</t>
  </si>
  <si>
    <t>0426422</t>
  </si>
  <si>
    <t>08/06/2014</t>
  </si>
  <si>
    <t>ECG x3</t>
  </si>
  <si>
    <t>dob 13/7/2002</t>
  </si>
  <si>
    <t xml:space="preserve">                                          08/06/2014</t>
  </si>
  <si>
    <t>Suture 2cm deep elbow</t>
  </si>
  <si>
    <t>Cast # Right tib-fibula</t>
  </si>
  <si>
    <t>7647</t>
  </si>
  <si>
    <t>TOTAL Billing for Dr Anecito MANTILLA for the month of June 2014</t>
  </si>
  <si>
    <t>Dates 1-June 2014  to 30-June-2014</t>
  </si>
  <si>
    <t>Dates 1 June- 2014 - 30 June 2014</t>
  </si>
  <si>
    <t>In-patient Non-Chargeable for Dr Anecito MANTILLA for the month of June 2014</t>
  </si>
  <si>
    <t>TOTAL Billing for Dr Anecito MANTILLA for the month of July 2014</t>
  </si>
  <si>
    <t>Dates 1-July-2014  to 31-July-2014</t>
  </si>
  <si>
    <t>In-patient Non-Chargeable for Dr Anecito MANTILLA for the month of July 2014</t>
  </si>
  <si>
    <t>Dates 1-July-2014 to 31-July-2014</t>
  </si>
  <si>
    <t>Shearer, Phillip Douglas</t>
  </si>
  <si>
    <t>805</t>
  </si>
  <si>
    <t xml:space="preserve">Godfrey, Shirley </t>
  </si>
  <si>
    <t>0711589</t>
  </si>
  <si>
    <t>Gleeson, Jamie Keith</t>
  </si>
  <si>
    <t>0715925</t>
  </si>
  <si>
    <t>Campbell, Frederick</t>
  </si>
  <si>
    <t>0923834</t>
  </si>
  <si>
    <t>Sippett, Sidney</t>
  </si>
  <si>
    <t>3064549</t>
  </si>
  <si>
    <t>Wanless, Allan Phillip</t>
  </si>
  <si>
    <t>0607472</t>
  </si>
  <si>
    <t xml:space="preserve">Mckeon, Yvonne </t>
  </si>
  <si>
    <t>James, Kenneth Colin</t>
  </si>
  <si>
    <t>0666553</t>
  </si>
  <si>
    <t>1784509</t>
  </si>
  <si>
    <t>Williams, Beryl Florence</t>
  </si>
  <si>
    <t>0934896</t>
  </si>
  <si>
    <t>905</t>
  </si>
  <si>
    <t>Hamilton, Audrey</t>
  </si>
  <si>
    <t>2036831</t>
  </si>
  <si>
    <t>920</t>
  </si>
  <si>
    <t>Moran, Ty Anthony</t>
  </si>
  <si>
    <t>4032610</t>
  </si>
  <si>
    <t>Govey, Allan James</t>
  </si>
  <si>
    <t>1000</t>
  </si>
  <si>
    <t>3007819</t>
  </si>
  <si>
    <t>Peek, Berry</t>
  </si>
  <si>
    <t>3037850</t>
  </si>
  <si>
    <t>Boswell, Susanne Christina</t>
  </si>
  <si>
    <t>1052246</t>
  </si>
  <si>
    <t>1515</t>
  </si>
  <si>
    <t>1508</t>
  </si>
  <si>
    <t>Craft, Dauglas Albert</t>
  </si>
  <si>
    <t>3015717</t>
  </si>
  <si>
    <t>2320</t>
  </si>
  <si>
    <t>Bailey, Sharon</t>
  </si>
  <si>
    <t>3004211</t>
  </si>
  <si>
    <t>0020</t>
  </si>
  <si>
    <t>Newton, Daphne Alberta</t>
  </si>
  <si>
    <t>2033446</t>
  </si>
  <si>
    <t>0235</t>
  </si>
  <si>
    <t>0320</t>
  </si>
  <si>
    <t>Mckeon, Yvonne Marie</t>
  </si>
  <si>
    <t>0710</t>
  </si>
  <si>
    <t>715</t>
  </si>
  <si>
    <t>725</t>
  </si>
  <si>
    <t>1925</t>
  </si>
  <si>
    <t>Spruce, Albert</t>
  </si>
  <si>
    <t>0160602</t>
  </si>
  <si>
    <t>Callaghan, Allan John James</t>
  </si>
  <si>
    <t>3052453</t>
  </si>
  <si>
    <t>Hughes, Lesley-Sharon</t>
  </si>
  <si>
    <t>Pringle, Boyd William James</t>
  </si>
  <si>
    <t>0803750</t>
  </si>
  <si>
    <t>Hodgins, Blade</t>
  </si>
  <si>
    <t>2799328</t>
  </si>
  <si>
    <t>1425</t>
  </si>
  <si>
    <t>Mcparland, Judith Regina</t>
  </si>
  <si>
    <t>Watson. Dale Leanne</t>
  </si>
  <si>
    <t>2120542</t>
  </si>
  <si>
    <t>Greedy, Norman</t>
  </si>
  <si>
    <t>3056426</t>
  </si>
  <si>
    <t>Perkins, Angela Doreen</t>
  </si>
  <si>
    <t>1647306</t>
  </si>
  <si>
    <t>Woodward, Skye Rose</t>
  </si>
  <si>
    <t>2428893</t>
  </si>
  <si>
    <t>Jones, Brian</t>
  </si>
  <si>
    <t>Thorpe, Jason</t>
  </si>
  <si>
    <t>2838231</t>
  </si>
  <si>
    <t>Kuosman, Michael</t>
  </si>
  <si>
    <t>0677399</t>
  </si>
  <si>
    <t>Hills, Sapphire</t>
  </si>
  <si>
    <t>2661217</t>
  </si>
  <si>
    <t>Booth, Robina Louise</t>
  </si>
  <si>
    <t>1901703</t>
  </si>
  <si>
    <t>Bargwanna, Imogen Jan Colette</t>
  </si>
  <si>
    <t>1997007</t>
  </si>
  <si>
    <t>Cliff, Glen Robert</t>
  </si>
  <si>
    <t>0278140</t>
  </si>
  <si>
    <t>Chapman, Rochelle</t>
  </si>
  <si>
    <t>2838261</t>
  </si>
  <si>
    <t>Longfield, Tyler Robert</t>
  </si>
  <si>
    <t>1983774</t>
  </si>
  <si>
    <t>Vickers, Majorie Jean</t>
  </si>
  <si>
    <t>3024992</t>
  </si>
  <si>
    <t>1040</t>
  </si>
  <si>
    <t>Rushby, Tyson</t>
  </si>
  <si>
    <t>1995840</t>
  </si>
  <si>
    <t>1105</t>
  </si>
  <si>
    <t>Rolls, Marion Joan</t>
  </si>
  <si>
    <t>0417153</t>
  </si>
  <si>
    <t>1122</t>
  </si>
  <si>
    <t>Cooper, Gay</t>
  </si>
  <si>
    <t>0885172</t>
  </si>
  <si>
    <t>1135</t>
  </si>
  <si>
    <t>Wilkes, Bella Storm</t>
  </si>
  <si>
    <t>2746430</t>
  </si>
  <si>
    <t>O'Dea, Riley</t>
  </si>
  <si>
    <t>2663312</t>
  </si>
  <si>
    <t>1245</t>
  </si>
  <si>
    <t>Mann, Seth</t>
  </si>
  <si>
    <t>2717769</t>
  </si>
  <si>
    <t>1343</t>
  </si>
  <si>
    <t>Corcoran, Tom Glen</t>
  </si>
  <si>
    <t>1872297</t>
  </si>
  <si>
    <t>1353</t>
  </si>
  <si>
    <t>Simon, Jake Adam</t>
  </si>
  <si>
    <t>2137711</t>
  </si>
  <si>
    <t>1402</t>
  </si>
  <si>
    <t>Hill, Harma</t>
  </si>
  <si>
    <t>1727098</t>
  </si>
  <si>
    <t>Nunn, Dorothy</t>
  </si>
  <si>
    <t>2838286</t>
  </si>
  <si>
    <t>2340</t>
  </si>
  <si>
    <t>Cagney, Patrick</t>
  </si>
  <si>
    <t>0010</t>
  </si>
  <si>
    <t>Knight, Tareeka</t>
  </si>
  <si>
    <t>0030</t>
  </si>
  <si>
    <t>Blakcwell, Kevin Neil</t>
  </si>
  <si>
    <t>0262804</t>
  </si>
  <si>
    <t>Bailey, Casey</t>
  </si>
  <si>
    <t>0040</t>
  </si>
  <si>
    <t>Noncic,Brendan James</t>
  </si>
  <si>
    <t>226098</t>
  </si>
  <si>
    <t>0050</t>
  </si>
  <si>
    <t>Stanton, Patrick</t>
  </si>
  <si>
    <t>0300</t>
  </si>
  <si>
    <t>Mackay, Vicki</t>
  </si>
  <si>
    <t>0341</t>
  </si>
  <si>
    <t>Elias, Robert</t>
  </si>
  <si>
    <t>2838332</t>
  </si>
  <si>
    <t>0600</t>
  </si>
  <si>
    <t>Murray, Francis John</t>
  </si>
  <si>
    <t>3016825</t>
  </si>
  <si>
    <t>Buman, Kira Lee</t>
  </si>
  <si>
    <t>3065176</t>
  </si>
  <si>
    <t>Carroll, Peter John</t>
  </si>
  <si>
    <t>3046964</t>
  </si>
  <si>
    <t>Bailley, Sandra Ellem</t>
  </si>
  <si>
    <t>0537111</t>
  </si>
  <si>
    <t>Starkey, Lucy</t>
  </si>
  <si>
    <t>0874508</t>
  </si>
  <si>
    <t>Dwyer, Bathany Isabel</t>
  </si>
  <si>
    <t>0695603</t>
  </si>
  <si>
    <t>O'çonnor, Jennifer Mary</t>
  </si>
  <si>
    <t>2041044</t>
  </si>
  <si>
    <t>Passfield, Jacqueline Marie</t>
  </si>
  <si>
    <t>0556703</t>
  </si>
  <si>
    <t>Wheeler, Kassandra Kate</t>
  </si>
  <si>
    <t>1752492</t>
  </si>
  <si>
    <t>Mullan, Daniel</t>
  </si>
  <si>
    <t>2838372</t>
  </si>
  <si>
    <t>L Shoulder dislocation</t>
  </si>
  <si>
    <t>Ling, Donna Maree</t>
  </si>
  <si>
    <t>2082944</t>
  </si>
  <si>
    <t>Burgdorf, Mia</t>
  </si>
  <si>
    <t>2685156</t>
  </si>
  <si>
    <t>Humphries, Margaret Ella</t>
  </si>
  <si>
    <t>1780376</t>
  </si>
  <si>
    <t>Almond, Jean</t>
  </si>
  <si>
    <t>0530231</t>
  </si>
  <si>
    <t>1712</t>
  </si>
  <si>
    <t>Gerard, Holly</t>
  </si>
  <si>
    <t>1806</t>
  </si>
  <si>
    <t>2838339</t>
  </si>
  <si>
    <t>Dudley, Bruce</t>
  </si>
  <si>
    <t>0149070</t>
  </si>
  <si>
    <t>Edward, Brittany Jade</t>
  </si>
  <si>
    <t>0683914</t>
  </si>
  <si>
    <t>Doodds, Jaimie Mark</t>
  </si>
  <si>
    <t>0273828</t>
  </si>
  <si>
    <t>suture to fingers deep</t>
  </si>
  <si>
    <t>Folino-Gallo, V</t>
  </si>
  <si>
    <t>2838439</t>
  </si>
  <si>
    <t>1100</t>
  </si>
  <si>
    <t>Emergency x 2 hrs</t>
  </si>
  <si>
    <t>Connell, Timothy James</t>
  </si>
  <si>
    <t>0743826</t>
  </si>
  <si>
    <t>Hokin, Stephen</t>
  </si>
  <si>
    <t>3006134</t>
  </si>
  <si>
    <t>Semple, Jamie-Shah</t>
  </si>
  <si>
    <t>2247889</t>
  </si>
  <si>
    <t>1650</t>
  </si>
  <si>
    <t>Watson, Charlotte</t>
  </si>
  <si>
    <t>1908 x2</t>
  </si>
  <si>
    <t>After Hrs Sat,Sun,Public Holiday, First 3 Patients</t>
  </si>
  <si>
    <t>After Hrs Sat,Sun,Public Holiday</t>
  </si>
  <si>
    <t>Anti Social Hrs (M/night - 7.00am) First Patient</t>
  </si>
  <si>
    <t>Late Night 1st Patient, 10pm to 12 midnight</t>
  </si>
  <si>
    <t>Anti Social Hrs (M/night - 7.00am) subs patient</t>
  </si>
  <si>
    <t>1054</t>
  </si>
  <si>
    <t>Emergency Anti Social (M/N-7.00am) 1st Patient</t>
  </si>
  <si>
    <t>161</t>
  </si>
  <si>
    <t>7550</t>
  </si>
  <si>
    <t>Radius fracture</t>
  </si>
  <si>
    <t>7412</t>
  </si>
  <si>
    <t>3050 x2</t>
  </si>
  <si>
    <t>dob 18/12/1934</t>
  </si>
  <si>
    <t>deep  &lt; 7cm / suture x2</t>
  </si>
  <si>
    <t># 2nd metatarsal</t>
  </si>
  <si>
    <t>dob 11/4/90</t>
  </si>
  <si>
    <t>Rowe, Richard</t>
  </si>
  <si>
    <t>2809056</t>
  </si>
  <si>
    <t>Consultation: NON EMERGENCY/NON ROUTINE PATIENTS In hours</t>
  </si>
  <si>
    <t>Consultation After Hrs Sat,Sun,Public Holiday, First 3 Patients</t>
  </si>
  <si>
    <t>Consultation: During a ward round - Sunday</t>
  </si>
  <si>
    <t>Consultation: Anti Social Hrs (M/night - 7.00am) First Patient</t>
  </si>
  <si>
    <t>21/7/2014</t>
  </si>
  <si>
    <t>Hawley, Chayce</t>
  </si>
  <si>
    <t>2837712</t>
  </si>
  <si>
    <t>1435</t>
  </si>
  <si>
    <t>O`Connor, Jodie Sarah</t>
  </si>
  <si>
    <t>0710953</t>
  </si>
  <si>
    <t>Walker, Alyssa Theresa</t>
  </si>
  <si>
    <t>2263665</t>
  </si>
  <si>
    <t>Nicholls, William</t>
  </si>
  <si>
    <t>0756225</t>
  </si>
  <si>
    <t>Loosemore, Gwendoline</t>
  </si>
  <si>
    <t>3008702</t>
  </si>
  <si>
    <t>Scalp laceration deep 3cm</t>
  </si>
  <si>
    <t>McMahon,Jake</t>
  </si>
  <si>
    <t>scaphoid fracture</t>
  </si>
  <si>
    <t>Harkess, Levi James</t>
  </si>
  <si>
    <t>2778446</t>
  </si>
  <si>
    <t>Bond, Leland</t>
  </si>
  <si>
    <t>1940863</t>
  </si>
  <si>
    <t>Harris, Marc</t>
  </si>
  <si>
    <t>1843166</t>
  </si>
  <si>
    <t>Kent-Regent, Bailey</t>
  </si>
  <si>
    <t>2686513</t>
  </si>
  <si>
    <t>Bailey, Danika</t>
  </si>
  <si>
    <t>0867493</t>
  </si>
  <si>
    <t>2055</t>
  </si>
  <si>
    <t>Giff, Kaylene</t>
  </si>
  <si>
    <t>2673384</t>
  </si>
  <si>
    <t>2105</t>
  </si>
  <si>
    <t>3063</t>
  </si>
  <si>
    <t>Davey, Marion</t>
  </si>
  <si>
    <t>3002365</t>
  </si>
  <si>
    <t>McLoughlin, John Joseph</t>
  </si>
  <si>
    <t>0785870</t>
  </si>
  <si>
    <t>Orr, Ivy</t>
  </si>
  <si>
    <t>3006498</t>
  </si>
  <si>
    <t>Goodchild, Brian</t>
  </si>
  <si>
    <t>Sippet, Sidney</t>
  </si>
  <si>
    <t>Corbett, Amy</t>
  </si>
  <si>
    <t>0678846</t>
  </si>
  <si>
    <t>McLaughlin, Kevin</t>
  </si>
  <si>
    <t>2045</t>
  </si>
  <si>
    <t>Pogonoski, William</t>
  </si>
  <si>
    <t>0809941</t>
  </si>
  <si>
    <t>1240</t>
  </si>
  <si>
    <t>Oakley, Hilda</t>
  </si>
  <si>
    <t>040134</t>
  </si>
  <si>
    <t>14/08/2014</t>
  </si>
  <si>
    <t>cathether</t>
  </si>
  <si>
    <t>Dates 1-August-2014  to 31 August-2014</t>
  </si>
  <si>
    <t>TOTAL Billing for Dr Anecito MANTILLA for the month of August 2014</t>
  </si>
  <si>
    <t>Repacholi, Zoe Alice</t>
  </si>
  <si>
    <t>2791165</t>
  </si>
  <si>
    <t>859</t>
  </si>
  <si>
    <t>Griffiths, Darren</t>
  </si>
  <si>
    <t>1846081</t>
  </si>
  <si>
    <t>928</t>
  </si>
  <si>
    <t>Randall, Amber Jane</t>
  </si>
  <si>
    <t>2063183</t>
  </si>
  <si>
    <t>Merkenhof, Robert Rodney</t>
  </si>
  <si>
    <t>2739305</t>
  </si>
  <si>
    <t>Longobardi, Jade Maree</t>
  </si>
  <si>
    <t>2108606</t>
  </si>
  <si>
    <t>1335</t>
  </si>
  <si>
    <t>2835679</t>
  </si>
  <si>
    <t>1342</t>
  </si>
  <si>
    <t>Dykstra, Robert</t>
  </si>
  <si>
    <t>Post, Terrence</t>
  </si>
  <si>
    <t>3003805</t>
  </si>
  <si>
    <t>Winter, Kayla Louise</t>
  </si>
  <si>
    <t>2119007</t>
  </si>
  <si>
    <t>Parkinson, Gloria May</t>
  </si>
  <si>
    <t>0643325</t>
  </si>
  <si>
    <t>Webb, Virginia Katy-Elsa</t>
  </si>
  <si>
    <t>0898984</t>
  </si>
  <si>
    <t>Tuckwell, Stephen Kerry</t>
  </si>
  <si>
    <t>0332873</t>
  </si>
  <si>
    <t>1735</t>
  </si>
  <si>
    <t>Robertson, Wade Andrew</t>
  </si>
  <si>
    <t>0645830</t>
  </si>
  <si>
    <t>Ferreira, kylie</t>
  </si>
  <si>
    <t>0377025</t>
  </si>
  <si>
    <t>Oçonnor, Jodie Sarah Jane</t>
  </si>
  <si>
    <t>Drewe, Roderick Matthew</t>
  </si>
  <si>
    <t>1731447</t>
  </si>
  <si>
    <t>Harrison, Reanna</t>
  </si>
  <si>
    <t>2110407</t>
  </si>
  <si>
    <t>Davis, Logan Giles</t>
  </si>
  <si>
    <t>0865421</t>
  </si>
  <si>
    <t>Meyers, Jayden Jon</t>
  </si>
  <si>
    <t>1845235</t>
  </si>
  <si>
    <t>Pinchen, Michael John</t>
  </si>
  <si>
    <t>3037503</t>
  </si>
  <si>
    <t>Dates 1-August-2014  to 31-August-2014</t>
  </si>
  <si>
    <t>In-patient Non-Chargeable for Dr Anecito MANTILLA for the month of August 2014</t>
  </si>
  <si>
    <t>910</t>
  </si>
  <si>
    <t>Astley-Clancey, Amelee</t>
  </si>
  <si>
    <t>0661086</t>
  </si>
  <si>
    <t>Johnston, Shirley</t>
  </si>
  <si>
    <t>3017129</t>
  </si>
  <si>
    <t>Parkison, Gloria May</t>
  </si>
  <si>
    <t>Williams, William David</t>
  </si>
  <si>
    <t>3050191</t>
  </si>
  <si>
    <t>7cm deep leg</t>
  </si>
  <si>
    <t>27/9/2014</t>
  </si>
  <si>
    <t>Dates 1-September-2013  to 31-September-2014</t>
  </si>
  <si>
    <t>TOTAL Billing for Dr Anecito MANTILLA for the month of September 2014</t>
  </si>
  <si>
    <t>Harmey, Karen Lee</t>
  </si>
  <si>
    <t>1761880</t>
  </si>
  <si>
    <t>Ellis, Kylie Marie</t>
  </si>
  <si>
    <t>0894155</t>
  </si>
  <si>
    <t>Hayden, Kohan David</t>
  </si>
  <si>
    <t>1924514</t>
  </si>
  <si>
    <t>2054</t>
  </si>
  <si>
    <t>Craft, Matilda Jane</t>
  </si>
  <si>
    <t>0926058</t>
  </si>
  <si>
    <t>Bell, Irene May</t>
  </si>
  <si>
    <t>0609876</t>
  </si>
  <si>
    <t>Punch, Craig</t>
  </si>
  <si>
    <t>0839982</t>
  </si>
  <si>
    <t>Harper, Tomika Louise</t>
  </si>
  <si>
    <t>0826882</t>
  </si>
  <si>
    <t>Salvador, Simon Christopher</t>
  </si>
  <si>
    <t>1753412</t>
  </si>
  <si>
    <t>1805</t>
  </si>
  <si>
    <t>Earl, Aiden Robert</t>
  </si>
  <si>
    <t>0687624</t>
  </si>
  <si>
    <t>Scarphoid left</t>
  </si>
  <si>
    <t>Ross, Hayley Louise</t>
  </si>
  <si>
    <t>0603151</t>
  </si>
  <si>
    <t>Cox, Dale Neville</t>
  </si>
  <si>
    <t>0476427</t>
  </si>
  <si>
    <t>Stamp, Ethan Jake</t>
  </si>
  <si>
    <t>1848116</t>
  </si>
  <si>
    <t>Dates 1-Spetember-2013  to 30-September-2014</t>
  </si>
  <si>
    <t>In-patient Non-Chargeable for Dr Anecito MANTILLA for the month of September 2014</t>
  </si>
  <si>
    <t>Fogg, Dylan James</t>
  </si>
  <si>
    <t>210402</t>
  </si>
  <si>
    <t>Ward, Harry</t>
  </si>
  <si>
    <t>3039662</t>
  </si>
  <si>
    <t>1605</t>
  </si>
  <si>
    <t>Sweetman, Beau Nathanial</t>
  </si>
  <si>
    <t>3063521</t>
  </si>
  <si>
    <t>7673</t>
  </si>
  <si>
    <t xml:space="preserve">        Cast L foot - #metartarsal</t>
  </si>
  <si>
    <t xml:space="preserve">Parry, James </t>
  </si>
  <si>
    <t>1647867</t>
  </si>
  <si>
    <t>Prasad, Samia Wati</t>
  </si>
  <si>
    <t>2703627</t>
  </si>
  <si>
    <t>Bamford, Colin John</t>
  </si>
  <si>
    <t>0636967</t>
  </si>
  <si>
    <t>Mcnaughton, Oliver Jean</t>
  </si>
  <si>
    <t>0243087</t>
  </si>
  <si>
    <t>Martin, William Henry</t>
  </si>
  <si>
    <t>2077811</t>
  </si>
  <si>
    <t>Edwards, Helen</t>
  </si>
  <si>
    <t>3008640</t>
  </si>
  <si>
    <t>Porter-Coote, Robert</t>
  </si>
  <si>
    <t>2494051</t>
  </si>
  <si>
    <t>Lapwood, Daphne Elizabeth</t>
  </si>
  <si>
    <t>3039991</t>
  </si>
  <si>
    <t>1608</t>
  </si>
  <si>
    <t>1610</t>
  </si>
  <si>
    <t>303991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</si>
</sst>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dd/mm/yyyy;@"/>
    <numFmt numFmtId="165" formatCode="&quot;$&quot;#,##0.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b/>
      <i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6"/>
      <color theme="1"/>
      <name val="Arial"/>
      <family val="2"/>
    </font>
    <font>
      <b/>
      <i/>
      <sz val="16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i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69">
    <xf numFmtId="0" fontId="0" fillId="0" borderId="0" xfId="0"/>
    <xf numFmtId="0" fontId="2" fillId="0" borderId="0" xfId="1" applyAlignment="1">
      <alignment horizontal="left" vertical="top" wrapText="1"/>
    </xf>
    <xf numFmtId="44" fontId="2" fillId="0" borderId="0" xfId="3" applyFont="1" applyAlignment="1">
      <alignment horizontal="left" vertical="top" wrapText="1"/>
    </xf>
    <xf numFmtId="14" fontId="2" fillId="0" borderId="0" xfId="1" applyNumberFormat="1" applyFill="1" applyAlignment="1">
      <alignment horizontal="left" vertical="top" wrapText="1"/>
    </xf>
    <xf numFmtId="49" fontId="2" fillId="0" borderId="0" xfId="1" applyNumberFormat="1" applyFill="1" applyAlignment="1">
      <alignment horizontal="left" vertical="top" wrapText="1"/>
    </xf>
    <xf numFmtId="44" fontId="2" fillId="0" borderId="0" xfId="3" applyFont="1" applyFill="1" applyAlignment="1">
      <alignment horizontal="left" vertical="top" wrapText="1"/>
    </xf>
    <xf numFmtId="0" fontId="2" fillId="0" borderId="0" xfId="1" applyFill="1" applyAlignment="1">
      <alignment horizontal="left" vertical="top" wrapText="1"/>
    </xf>
    <xf numFmtId="49" fontId="2" fillId="0" borderId="0" xfId="1" applyNumberFormat="1" applyFont="1" applyFill="1" applyAlignment="1">
      <alignment horizontal="left" vertical="top" wrapText="1"/>
    </xf>
    <xf numFmtId="49" fontId="6" fillId="0" borderId="0" xfId="0" applyNumberFormat="1" applyFont="1" applyFill="1" applyAlignment="1">
      <alignment horizontal="left" vertical="top" wrapText="1"/>
    </xf>
    <xf numFmtId="49" fontId="0" fillId="0" borderId="0" xfId="0" applyNumberForma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49" fontId="2" fillId="0" borderId="0" xfId="1" quotePrefix="1" applyNumberFormat="1" applyFill="1" applyAlignment="1">
      <alignment horizontal="left" vertical="top" wrapText="1"/>
    </xf>
    <xf numFmtId="49" fontId="4" fillId="0" borderId="0" xfId="1" applyNumberFormat="1" applyFont="1" applyFill="1" applyAlignment="1">
      <alignment horizontal="left" vertical="top" wrapText="1"/>
    </xf>
    <xf numFmtId="44" fontId="0" fillId="0" borderId="0" xfId="3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0" fillId="0" borderId="0" xfId="0" applyFill="1" applyAlignment="1">
      <alignment vertical="center"/>
    </xf>
    <xf numFmtId="49" fontId="0" fillId="0" borderId="0" xfId="0" applyNumberFormat="1" applyFill="1"/>
    <xf numFmtId="49" fontId="0" fillId="0" borderId="0" xfId="0" applyNumberFormat="1" applyFill="1" applyAlignment="1">
      <alignment vertical="center"/>
    </xf>
    <xf numFmtId="44" fontId="2" fillId="0" borderId="0" xfId="3" quotePrefix="1" applyFont="1" applyFill="1" applyAlignment="1">
      <alignment horizontal="left" vertical="top" wrapText="1"/>
    </xf>
    <xf numFmtId="44" fontId="7" fillId="0" borderId="0" xfId="3" applyFont="1" applyFill="1" applyAlignment="1">
      <alignment horizontal="left" vertical="top" wrapText="1"/>
    </xf>
    <xf numFmtId="44" fontId="4" fillId="0" borderId="0" xfId="3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49" fontId="0" fillId="0" borderId="0" xfId="0" applyNumberFormat="1" applyFont="1" applyFill="1" applyAlignment="1">
      <alignment horizontal="left" vertical="top" wrapText="1"/>
    </xf>
    <xf numFmtId="49" fontId="8" fillId="0" borderId="0" xfId="1" applyNumberFormat="1" applyFont="1" applyFill="1" applyAlignment="1">
      <alignment horizontal="left" vertical="top" wrapText="1"/>
    </xf>
    <xf numFmtId="164" fontId="8" fillId="0" borderId="0" xfId="1" applyNumberFormat="1" applyFont="1" applyFill="1" applyAlignment="1">
      <alignment horizontal="left" vertical="top" wrapText="1"/>
    </xf>
    <xf numFmtId="44" fontId="8" fillId="0" borderId="0" xfId="3" applyFont="1" applyFill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44" fontId="8" fillId="0" borderId="0" xfId="3" applyFont="1" applyAlignment="1">
      <alignment horizontal="left" vertical="top" wrapText="1"/>
    </xf>
    <xf numFmtId="0" fontId="8" fillId="0" borderId="0" xfId="1" applyFont="1" applyFill="1" applyAlignment="1">
      <alignment horizontal="left" vertical="top" wrapText="1"/>
    </xf>
    <xf numFmtId="164" fontId="0" fillId="0" borderId="0" xfId="0" applyNumberFormat="1" applyFont="1" applyFill="1" applyAlignment="1">
      <alignment horizontal="left" vertical="top" wrapText="1"/>
    </xf>
    <xf numFmtId="49" fontId="8" fillId="0" borderId="0" xfId="1" quotePrefix="1" applyNumberFormat="1" applyFont="1" applyFill="1" applyAlignment="1">
      <alignment horizontal="left" vertical="top" wrapText="1"/>
    </xf>
    <xf numFmtId="44" fontId="8" fillId="0" borderId="0" xfId="2" quotePrefix="1" applyFont="1" applyFill="1" applyAlignment="1">
      <alignment horizontal="left" vertical="top" wrapText="1"/>
    </xf>
    <xf numFmtId="49" fontId="7" fillId="0" borderId="0" xfId="1" applyNumberFormat="1" applyFont="1" applyFill="1" applyAlignment="1">
      <alignment horizontal="left" vertical="top" wrapText="1"/>
    </xf>
    <xf numFmtId="44" fontId="7" fillId="0" borderId="0" xfId="2" applyFont="1" applyFill="1" applyAlignment="1">
      <alignment horizontal="left" vertical="top" wrapText="1"/>
    </xf>
    <xf numFmtId="49" fontId="8" fillId="0" borderId="0" xfId="1" applyNumberFormat="1" applyFont="1" applyFill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49" fontId="0" fillId="0" borderId="0" xfId="0" applyNumberFormat="1" applyFont="1" applyFill="1" applyAlignment="1">
      <alignment horizontal="left" vertical="top"/>
    </xf>
    <xf numFmtId="14" fontId="8" fillId="0" borderId="0" xfId="1" applyNumberFormat="1" applyFont="1" applyFill="1" applyAlignment="1">
      <alignment horizontal="left" vertical="top"/>
    </xf>
    <xf numFmtId="44" fontId="8" fillId="0" borderId="0" xfId="2" applyFont="1" applyFill="1" applyAlignment="1">
      <alignment horizontal="left" vertical="top"/>
    </xf>
    <xf numFmtId="0" fontId="9" fillId="0" borderId="0" xfId="0" applyFont="1" applyFill="1" applyAlignment="1">
      <alignment horizontal="left" vertical="top"/>
    </xf>
    <xf numFmtId="14" fontId="0" fillId="0" borderId="0" xfId="0" applyNumberFormat="1" applyFill="1" applyAlignment="1">
      <alignment horizontal="left" vertical="top" wrapText="1"/>
    </xf>
    <xf numFmtId="14" fontId="0" fillId="0" borderId="0" xfId="0" applyNumberFormat="1" applyFont="1" applyFill="1" applyAlignment="1">
      <alignment horizontal="left" vertical="top" wrapText="1"/>
    </xf>
    <xf numFmtId="14" fontId="4" fillId="0" borderId="0" xfId="1" applyNumberFormat="1" applyFont="1" applyFill="1" applyAlignment="1">
      <alignment horizontal="right" vertical="top" wrapText="1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 wrapText="1"/>
    </xf>
    <xf numFmtId="164" fontId="6" fillId="0" borderId="0" xfId="0" applyNumberFormat="1" applyFont="1" applyFill="1" applyAlignment="1">
      <alignment horizontal="left" vertical="top" wrapText="1"/>
    </xf>
    <xf numFmtId="49" fontId="6" fillId="0" borderId="0" xfId="0" applyNumberFormat="1" applyFont="1" applyFill="1" applyAlignment="1">
      <alignment horizontal="right" vertical="top" wrapText="1"/>
    </xf>
    <xf numFmtId="14" fontId="8" fillId="0" borderId="0" xfId="1" applyNumberFormat="1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14" fontId="12" fillId="0" borderId="0" xfId="1" applyNumberFormat="1" applyFont="1" applyFill="1" applyAlignment="1">
      <alignment horizontal="left" vertical="top" wrapText="1"/>
    </xf>
    <xf numFmtId="49" fontId="12" fillId="0" borderId="0" xfId="1" applyNumberFormat="1" applyFont="1" applyFill="1" applyAlignment="1">
      <alignment horizontal="left" vertical="top" wrapText="1"/>
    </xf>
    <xf numFmtId="44" fontId="12" fillId="0" borderId="0" xfId="3" applyFont="1" applyFill="1" applyAlignment="1">
      <alignment horizontal="left" vertical="top" wrapText="1"/>
    </xf>
    <xf numFmtId="0" fontId="12" fillId="0" borderId="0" xfId="1" applyFont="1" applyFill="1" applyAlignment="1">
      <alignment horizontal="left" vertical="top" wrapText="1"/>
    </xf>
    <xf numFmtId="49" fontId="0" fillId="0" borderId="0" xfId="0" applyNumberFormat="1" applyFill="1" applyAlignment="1">
      <alignment horizontal="center"/>
    </xf>
    <xf numFmtId="44" fontId="0" fillId="0" borderId="0" xfId="3" applyFont="1" applyFill="1" applyAlignment="1">
      <alignment horizontal="right" vertical="top" wrapText="1"/>
    </xf>
    <xf numFmtId="44" fontId="8" fillId="0" borderId="0" xfId="3" applyFont="1" applyFill="1" applyAlignment="1">
      <alignment horizontal="right" vertical="top" wrapText="1"/>
    </xf>
    <xf numFmtId="44" fontId="7" fillId="0" borderId="0" xfId="3" applyFont="1" applyFill="1" applyAlignment="1">
      <alignment horizontal="right" vertical="top" wrapText="1"/>
    </xf>
    <xf numFmtId="0" fontId="6" fillId="0" borderId="0" xfId="0" applyFont="1" applyFill="1" applyAlignment="1">
      <alignment vertical="center"/>
    </xf>
    <xf numFmtId="49" fontId="6" fillId="0" borderId="0" xfId="0" applyNumberFormat="1" applyFont="1" applyFill="1"/>
    <xf numFmtId="49" fontId="6" fillId="0" borderId="0" xfId="0" applyNumberFormat="1" applyFont="1" applyFill="1" applyAlignment="1">
      <alignment vertical="center"/>
    </xf>
    <xf numFmtId="44" fontId="8" fillId="0" borderId="0" xfId="3" applyFont="1" applyFill="1" applyAlignment="1">
      <alignment horizontal="right" vertical="top"/>
    </xf>
    <xf numFmtId="49" fontId="7" fillId="0" borderId="0" xfId="1" applyNumberFormat="1" applyFont="1" applyFill="1" applyAlignment="1">
      <alignment horizontal="right" vertical="top" wrapText="1"/>
    </xf>
    <xf numFmtId="165" fontId="0" fillId="0" borderId="0" xfId="0" applyNumberFormat="1" applyFont="1" applyFill="1" applyAlignment="1">
      <alignment horizontal="right" vertical="top"/>
    </xf>
    <xf numFmtId="165" fontId="8" fillId="0" borderId="0" xfId="2" applyNumberFormat="1" applyFont="1" applyFill="1" applyAlignment="1">
      <alignment horizontal="right" vertical="top"/>
    </xf>
    <xf numFmtId="165" fontId="8" fillId="0" borderId="0" xfId="3" applyNumberFormat="1" applyFont="1" applyFill="1" applyAlignment="1">
      <alignment horizontal="right" vertical="top" wrapText="1"/>
    </xf>
    <xf numFmtId="165" fontId="8" fillId="0" borderId="0" xfId="3" applyNumberFormat="1" applyFont="1" applyAlignment="1">
      <alignment horizontal="right" vertical="top" wrapText="1"/>
    </xf>
    <xf numFmtId="165" fontId="0" fillId="0" borderId="0" xfId="0" applyNumberFormat="1" applyFont="1" applyFill="1" applyAlignment="1">
      <alignment horizontal="right" vertical="top" wrapText="1"/>
    </xf>
    <xf numFmtId="165" fontId="2" fillId="0" borderId="0" xfId="3" applyNumberFormat="1" applyFont="1" applyAlignment="1">
      <alignment horizontal="right" vertical="top" wrapText="1"/>
    </xf>
    <xf numFmtId="165" fontId="2" fillId="0" borderId="0" xfId="3" applyNumberFormat="1" applyFont="1" applyFill="1" applyAlignment="1">
      <alignment horizontal="right" vertical="top" wrapText="1"/>
    </xf>
    <xf numFmtId="0" fontId="0" fillId="0" borderId="0" xfId="0" applyFont="1" applyFill="1" applyAlignment="1">
      <alignment vertical="top" wrapText="1"/>
    </xf>
    <xf numFmtId="49" fontId="0" fillId="0" borderId="0" xfId="0" applyNumberFormat="1" applyFont="1" applyFill="1" applyAlignment="1">
      <alignment vertical="top" wrapText="1"/>
    </xf>
    <xf numFmtId="14" fontId="0" fillId="0" borderId="0" xfId="0" applyNumberFormat="1" applyFont="1" applyFill="1" applyAlignment="1">
      <alignment vertical="top" wrapText="1"/>
    </xf>
    <xf numFmtId="44" fontId="2" fillId="0" borderId="0" xfId="3" applyFont="1" applyFill="1" applyAlignment="1">
      <alignment horizontal="right" vertical="top" wrapText="1"/>
    </xf>
    <xf numFmtId="44" fontId="2" fillId="0" borderId="0" xfId="3" quotePrefix="1" applyFont="1" applyFill="1" applyAlignment="1">
      <alignment horizontal="right" vertical="top" wrapText="1"/>
    </xf>
    <xf numFmtId="44" fontId="4" fillId="0" borderId="0" xfId="3" applyFont="1" applyFill="1" applyAlignment="1">
      <alignment horizontal="right" vertical="top" wrapText="1"/>
    </xf>
    <xf numFmtId="14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top" wrapText="1"/>
    </xf>
    <xf numFmtId="49" fontId="0" fillId="0" borderId="0" xfId="0" applyNumberFormat="1" applyFont="1" applyFill="1" applyAlignment="1">
      <alignment horizontal="center" vertical="top" wrapText="1"/>
    </xf>
    <xf numFmtId="0" fontId="2" fillId="0" borderId="0" xfId="1" applyFill="1" applyAlignment="1">
      <alignment horizontal="center" vertical="top" wrapText="1"/>
    </xf>
    <xf numFmtId="49" fontId="2" fillId="0" borderId="0" xfId="1" applyNumberFormat="1" applyFill="1" applyAlignment="1">
      <alignment horizontal="center" vertical="top" wrapText="1"/>
    </xf>
    <xf numFmtId="14" fontId="13" fillId="0" borderId="0" xfId="1" applyNumberFormat="1" applyFont="1" applyFill="1" applyAlignment="1">
      <alignment vertical="top" wrapText="1"/>
    </xf>
    <xf numFmtId="49" fontId="13" fillId="0" borderId="0" xfId="1" applyNumberFormat="1" applyFont="1" applyFill="1" applyAlignment="1">
      <alignment vertical="top" wrapText="1"/>
    </xf>
    <xf numFmtId="49" fontId="13" fillId="0" borderId="0" xfId="1" applyNumberFormat="1" applyFont="1" applyFill="1" applyAlignment="1">
      <alignment horizontal="center" vertical="top" wrapText="1"/>
    </xf>
    <xf numFmtId="44" fontId="13" fillId="0" borderId="0" xfId="3" applyFont="1" applyFill="1" applyAlignment="1">
      <alignment vertical="top" wrapText="1"/>
    </xf>
    <xf numFmtId="0" fontId="13" fillId="0" borderId="0" xfId="1" applyFont="1" applyFill="1" applyAlignment="1">
      <alignment horizontal="center" vertical="top" wrapText="1"/>
    </xf>
    <xf numFmtId="0" fontId="13" fillId="0" borderId="0" xfId="1" applyFont="1" applyFill="1" applyAlignment="1">
      <alignment vertical="top" wrapText="1"/>
    </xf>
    <xf numFmtId="164" fontId="13" fillId="0" borderId="0" xfId="1" applyNumberFormat="1" applyFont="1" applyFill="1" applyAlignment="1">
      <alignment horizontal="left" vertical="top" wrapText="1"/>
    </xf>
    <xf numFmtId="49" fontId="13" fillId="0" borderId="0" xfId="1" applyNumberFormat="1" applyFont="1" applyFill="1" applyAlignment="1">
      <alignment horizontal="left" vertical="top" wrapText="1"/>
    </xf>
    <xf numFmtId="44" fontId="0" fillId="0" borderId="0" xfId="3" applyFont="1" applyFill="1" applyAlignment="1">
      <alignment horizontal="right" vertical="top"/>
    </xf>
    <xf numFmtId="44" fontId="13" fillId="0" borderId="0" xfId="3" applyFont="1" applyFill="1" applyAlignment="1">
      <alignment horizontal="right" vertical="top" wrapText="1"/>
    </xf>
    <xf numFmtId="44" fontId="8" fillId="0" borderId="0" xfId="3" quotePrefix="1" applyFont="1" applyFill="1" applyAlignment="1">
      <alignment horizontal="right" vertical="top" wrapText="1"/>
    </xf>
    <xf numFmtId="164" fontId="13" fillId="0" borderId="0" xfId="1" applyNumberFormat="1" applyFont="1" applyFill="1" applyAlignment="1">
      <alignment vertical="top" wrapText="1"/>
    </xf>
    <xf numFmtId="49" fontId="13" fillId="0" borderId="0" xfId="1" applyNumberFormat="1" applyFont="1" applyAlignment="1">
      <alignment vertical="top" wrapText="1"/>
    </xf>
    <xf numFmtId="0" fontId="13" fillId="0" borderId="0" xfId="1" applyFont="1" applyAlignment="1">
      <alignment vertical="top" wrapText="1"/>
    </xf>
    <xf numFmtId="44" fontId="13" fillId="0" borderId="0" xfId="3" applyFont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49" fontId="0" fillId="0" borderId="0" xfId="0" applyNumberFormat="1" applyFont="1" applyFill="1" applyAlignment="1">
      <alignment horizontal="center" vertical="top"/>
    </xf>
    <xf numFmtId="49" fontId="8" fillId="0" borderId="0" xfId="1" applyNumberFormat="1" applyFont="1" applyFill="1" applyAlignment="1">
      <alignment horizontal="center" vertical="top"/>
    </xf>
    <xf numFmtId="49" fontId="13" fillId="0" borderId="0" xfId="1" applyNumberFormat="1" applyFont="1" applyAlignment="1">
      <alignment horizontal="center" vertical="top" wrapText="1"/>
    </xf>
    <xf numFmtId="49" fontId="8" fillId="0" borderId="0" xfId="1" applyNumberFormat="1" applyFont="1" applyFill="1" applyAlignment="1">
      <alignment horizontal="center" vertical="top" wrapText="1"/>
    </xf>
    <xf numFmtId="0" fontId="2" fillId="0" borderId="0" xfId="1" applyAlignment="1">
      <alignment horizontal="center" vertical="top" wrapText="1"/>
    </xf>
    <xf numFmtId="0" fontId="8" fillId="0" borderId="0" xfId="1" applyFont="1" applyAlignment="1">
      <alignment horizontal="center" vertical="top" wrapText="1"/>
    </xf>
    <xf numFmtId="0" fontId="8" fillId="0" borderId="0" xfId="1" applyFont="1" applyFill="1" applyAlignment="1">
      <alignment horizontal="center" vertical="top" wrapText="1"/>
    </xf>
    <xf numFmtId="0" fontId="0" fillId="0" borderId="0" xfId="0" applyFont="1" applyFill="1" applyAlignment="1">
      <alignment horizontal="center" vertical="top" wrapText="1"/>
    </xf>
    <xf numFmtId="14" fontId="13" fillId="0" borderId="0" xfId="1" applyNumberFormat="1" applyFont="1" applyFill="1" applyAlignment="1">
      <alignment horizontal="left" vertical="top"/>
    </xf>
    <xf numFmtId="49" fontId="13" fillId="0" borderId="0" xfId="1" applyNumberFormat="1" applyFont="1" applyFill="1" applyAlignment="1">
      <alignment horizontal="left" vertical="top"/>
    </xf>
    <xf numFmtId="44" fontId="13" fillId="0" borderId="0" xfId="2" applyFont="1" applyFill="1" applyAlignment="1">
      <alignment horizontal="left" vertical="top"/>
    </xf>
    <xf numFmtId="49" fontId="4" fillId="0" borderId="0" xfId="1" applyNumberFormat="1" applyFont="1" applyFill="1" applyAlignment="1">
      <alignment horizontal="right" vertical="top" wrapText="1"/>
    </xf>
    <xf numFmtId="44" fontId="0" fillId="0" borderId="0" xfId="3" applyFont="1" applyFill="1" applyAlignment="1">
      <alignment horizontal="left" vertical="top"/>
    </xf>
    <xf numFmtId="44" fontId="8" fillId="0" borderId="0" xfId="3" applyFont="1" applyFill="1" applyAlignment="1">
      <alignment horizontal="left" vertical="top"/>
    </xf>
    <xf numFmtId="44" fontId="8" fillId="0" borderId="0" xfId="3" applyFont="1" applyAlignment="1">
      <alignment horizontal="right" vertical="top" wrapText="1"/>
    </xf>
    <xf numFmtId="44" fontId="8" fillId="0" borderId="0" xfId="3" quotePrefix="1" applyFont="1" applyFill="1" applyAlignment="1">
      <alignment horizontal="left" vertical="top" wrapText="1"/>
    </xf>
    <xf numFmtId="44" fontId="6" fillId="0" borderId="0" xfId="3" applyFont="1" applyFill="1" applyAlignment="1">
      <alignment horizontal="left" vertical="top" wrapText="1"/>
    </xf>
    <xf numFmtId="44" fontId="12" fillId="0" borderId="0" xfId="3" applyFont="1" applyFill="1" applyAlignment="1">
      <alignment horizontal="right" vertical="top" wrapText="1"/>
    </xf>
    <xf numFmtId="49" fontId="0" fillId="0" borderId="0" xfId="0" applyNumberFormat="1" applyFill="1" applyAlignment="1">
      <alignment horizontal="left"/>
    </xf>
    <xf numFmtId="44" fontId="2" fillId="0" borderId="0" xfId="3" applyFont="1" applyAlignment="1">
      <alignment horizontal="right" vertical="top" wrapText="1"/>
    </xf>
    <xf numFmtId="44" fontId="0" fillId="0" borderId="0" xfId="3" applyFont="1" applyFill="1" applyAlignment="1">
      <alignment horizontal="right" vertical="center" wrapText="1"/>
    </xf>
    <xf numFmtId="44" fontId="8" fillId="0" borderId="0" xfId="3" applyFont="1" applyFill="1" applyAlignment="1">
      <alignment horizontal="right" vertical="center" wrapText="1"/>
    </xf>
    <xf numFmtId="44" fontId="2" fillId="0" borderId="0" xfId="3" applyFont="1" applyFill="1" applyAlignment="1">
      <alignment horizontal="right" vertical="center" wrapText="1"/>
    </xf>
    <xf numFmtId="44" fontId="2" fillId="0" borderId="0" xfId="3" quotePrefix="1" applyFont="1" applyFill="1" applyAlignment="1">
      <alignment horizontal="right" vertical="center" wrapText="1"/>
    </xf>
    <xf numFmtId="44" fontId="14" fillId="0" borderId="0" xfId="3" applyFont="1" applyFill="1" applyAlignment="1">
      <alignment horizontal="right" vertical="center" wrapText="1"/>
    </xf>
    <xf numFmtId="44" fontId="7" fillId="0" borderId="0" xfId="3" applyFont="1" applyFill="1" applyAlignment="1">
      <alignment horizontal="right" vertical="center" wrapText="1"/>
    </xf>
    <xf numFmtId="44" fontId="6" fillId="0" borderId="0" xfId="3" applyFont="1" applyFill="1" applyAlignment="1">
      <alignment horizontal="right" vertical="center" wrapText="1"/>
    </xf>
    <xf numFmtId="44" fontId="8" fillId="0" borderId="0" xfId="3" applyFont="1" applyFill="1" applyAlignment="1">
      <alignment horizontal="left" vertical="center" wrapText="1"/>
    </xf>
    <xf numFmtId="44" fontId="0" fillId="0" borderId="0" xfId="0" applyNumberFormat="1" applyFont="1" applyFill="1" applyAlignment="1">
      <alignment horizontal="left" vertical="top" wrapText="1"/>
    </xf>
    <xf numFmtId="44" fontId="0" fillId="0" borderId="0" xfId="3" applyFont="1" applyFill="1" applyAlignment="1">
      <alignment vertical="top" wrapText="1"/>
    </xf>
    <xf numFmtId="14" fontId="15" fillId="0" borderId="0" xfId="1" applyNumberFormat="1" applyFont="1" applyFill="1" applyAlignment="1">
      <alignment horizontal="left" vertical="top" wrapText="1"/>
    </xf>
    <xf numFmtId="49" fontId="15" fillId="0" borderId="0" xfId="1" applyNumberFormat="1" applyFont="1" applyFill="1" applyAlignment="1">
      <alignment horizontal="left" vertical="top" wrapText="1"/>
    </xf>
    <xf numFmtId="49" fontId="15" fillId="0" borderId="0" xfId="1" applyNumberFormat="1" applyFont="1" applyFill="1" applyAlignment="1">
      <alignment horizontal="center" vertical="top" wrapText="1"/>
    </xf>
    <xf numFmtId="44" fontId="15" fillId="0" borderId="0" xfId="3" applyFont="1" applyFill="1" applyAlignment="1">
      <alignment horizontal="left" vertical="top" wrapText="1"/>
    </xf>
    <xf numFmtId="0" fontId="15" fillId="0" borderId="0" xfId="1" applyFont="1" applyFill="1" applyAlignment="1">
      <alignment horizontal="center" vertical="top" wrapText="1"/>
    </xf>
    <xf numFmtId="0" fontId="15" fillId="0" borderId="0" xfId="1" applyFont="1" applyFill="1" applyAlignment="1">
      <alignment horizontal="left" vertical="top" wrapText="1"/>
    </xf>
    <xf numFmtId="44" fontId="15" fillId="0" borderId="0" xfId="3" applyFont="1" applyFill="1" applyAlignment="1">
      <alignment horizontal="right" vertical="top" wrapText="1"/>
    </xf>
    <xf numFmtId="44" fontId="15" fillId="0" borderId="0" xfId="3" applyFont="1" applyFill="1" applyAlignment="1">
      <alignment horizontal="right" vertical="center" wrapText="1"/>
    </xf>
    <xf numFmtId="0" fontId="16" fillId="0" borderId="0" xfId="1" applyFont="1" applyFill="1" applyAlignment="1">
      <alignment horizontal="center" vertical="top" wrapText="1"/>
    </xf>
    <xf numFmtId="0" fontId="16" fillId="0" borderId="0" xfId="1" applyFont="1" applyFill="1" applyAlignment="1">
      <alignment vertical="top" wrapText="1"/>
    </xf>
    <xf numFmtId="44" fontId="16" fillId="0" borderId="0" xfId="3" applyFont="1" applyFill="1" applyAlignment="1">
      <alignment horizontal="right" vertical="top" wrapText="1"/>
    </xf>
    <xf numFmtId="49" fontId="16" fillId="0" borderId="0" xfId="1" applyNumberFormat="1" applyFont="1" applyFill="1" applyAlignment="1">
      <alignment horizontal="center" vertical="top" wrapText="1"/>
    </xf>
    <xf numFmtId="49" fontId="16" fillId="0" borderId="0" xfId="1" applyNumberFormat="1" applyFont="1" applyFill="1" applyAlignment="1">
      <alignment vertical="top" wrapText="1"/>
    </xf>
    <xf numFmtId="0" fontId="17" fillId="0" borderId="0" xfId="0" applyFont="1" applyFill="1" applyAlignment="1">
      <alignment horizontal="left" vertical="top" wrapText="1"/>
    </xf>
    <xf numFmtId="164" fontId="15" fillId="0" borderId="0" xfId="1" applyNumberFormat="1" applyFont="1" applyFill="1" applyAlignment="1">
      <alignment horizontal="left" vertical="top" wrapText="1"/>
    </xf>
    <xf numFmtId="44" fontId="17" fillId="0" borderId="0" xfId="3" applyFont="1" applyFill="1" applyAlignment="1">
      <alignment horizontal="left" vertical="top" wrapText="1"/>
    </xf>
    <xf numFmtId="49" fontId="17" fillId="0" borderId="0" xfId="0" applyNumberFormat="1" applyFont="1" applyFill="1" applyAlignment="1">
      <alignment horizontal="left" vertical="top" wrapText="1"/>
    </xf>
    <xf numFmtId="49" fontId="18" fillId="0" borderId="0" xfId="0" applyNumberFormat="1" applyFont="1" applyFill="1" applyAlignment="1">
      <alignment horizontal="left" vertical="top" wrapText="1"/>
    </xf>
    <xf numFmtId="164" fontId="18" fillId="0" borderId="0" xfId="0" applyNumberFormat="1" applyFont="1" applyFill="1" applyAlignment="1">
      <alignment horizontal="left" vertical="top" wrapText="1"/>
    </xf>
    <xf numFmtId="14" fontId="18" fillId="0" borderId="0" xfId="0" applyNumberFormat="1" applyFont="1" applyFill="1" applyAlignment="1">
      <alignment horizontal="left" vertical="top" wrapText="1"/>
    </xf>
    <xf numFmtId="0" fontId="15" fillId="0" borderId="0" xfId="1" applyFont="1" applyAlignment="1">
      <alignment horizontal="left" vertical="top" wrapText="1"/>
    </xf>
    <xf numFmtId="44" fontId="18" fillId="0" borderId="0" xfId="3" applyFont="1" applyFill="1" applyAlignment="1">
      <alignment horizontal="left" vertical="top" wrapText="1"/>
    </xf>
    <xf numFmtId="0" fontId="18" fillId="0" borderId="0" xfId="0" applyFont="1" applyFill="1" applyAlignment="1">
      <alignment horizontal="left" vertical="top" wrapText="1"/>
    </xf>
    <xf numFmtId="14" fontId="15" fillId="0" borderId="0" xfId="1" applyNumberFormat="1" applyFont="1" applyFill="1" applyAlignment="1">
      <alignment horizontal="center" vertical="top" wrapText="1"/>
    </xf>
    <xf numFmtId="49" fontId="16" fillId="0" borderId="0" xfId="1" applyNumberFormat="1" applyFont="1" applyFill="1" applyAlignment="1">
      <alignment horizontal="left" vertical="top" wrapText="1"/>
    </xf>
    <xf numFmtId="44" fontId="15" fillId="0" borderId="0" xfId="3" applyFont="1" applyAlignment="1">
      <alignment horizontal="right" vertical="top" wrapText="1"/>
    </xf>
    <xf numFmtId="14" fontId="15" fillId="0" borderId="0" xfId="1" applyNumberFormat="1" applyFont="1" applyFill="1" applyAlignment="1">
      <alignment horizontal="left" vertical="top"/>
    </xf>
    <xf numFmtId="49" fontId="15" fillId="0" borderId="0" xfId="1" applyNumberFormat="1" applyFont="1" applyFill="1" applyAlignment="1">
      <alignment horizontal="left" vertical="top"/>
    </xf>
    <xf numFmtId="0" fontId="17" fillId="0" borderId="0" xfId="0" applyFont="1" applyFill="1" applyAlignment="1">
      <alignment horizontal="left" vertical="top"/>
    </xf>
    <xf numFmtId="44" fontId="15" fillId="0" borderId="0" xfId="3" applyFont="1" applyFill="1" applyAlignment="1">
      <alignment horizontal="right" vertical="center"/>
    </xf>
    <xf numFmtId="44" fontId="17" fillId="0" borderId="0" xfId="3" applyFont="1" applyFill="1" applyAlignment="1">
      <alignment horizontal="left" vertical="top"/>
    </xf>
    <xf numFmtId="165" fontId="15" fillId="0" borderId="0" xfId="3" applyNumberFormat="1" applyFont="1" applyFill="1" applyAlignment="1">
      <alignment horizontal="right" vertical="top" wrapText="1"/>
    </xf>
    <xf numFmtId="14" fontId="17" fillId="0" borderId="0" xfId="0" applyNumberFormat="1" applyFont="1" applyFill="1" applyAlignment="1">
      <alignment horizontal="left" vertical="top" wrapText="1"/>
    </xf>
    <xf numFmtId="0" fontId="18" fillId="0" borderId="0" xfId="0" applyFont="1" applyFill="1" applyAlignment="1">
      <alignment vertical="top" wrapText="1"/>
    </xf>
    <xf numFmtId="14" fontId="16" fillId="0" borderId="0" xfId="1" applyNumberFormat="1" applyFont="1" applyFill="1" applyAlignment="1">
      <alignment vertical="top" wrapText="1"/>
    </xf>
    <xf numFmtId="44" fontId="18" fillId="0" borderId="0" xfId="3" applyFont="1" applyFill="1" applyAlignment="1">
      <alignment vertical="top" wrapText="1"/>
    </xf>
    <xf numFmtId="164" fontId="16" fillId="0" borderId="0" xfId="1" applyNumberFormat="1" applyFont="1" applyFill="1" applyAlignment="1">
      <alignment vertical="top" wrapText="1"/>
    </xf>
    <xf numFmtId="49" fontId="18" fillId="0" borderId="0" xfId="0" applyNumberFormat="1" applyFont="1" applyFill="1" applyAlignment="1">
      <alignment vertical="top" wrapText="1"/>
    </xf>
    <xf numFmtId="164" fontId="18" fillId="0" borderId="0" xfId="0" applyNumberFormat="1" applyFont="1" applyFill="1" applyAlignment="1">
      <alignment vertical="top" wrapText="1"/>
    </xf>
    <xf numFmtId="49" fontId="16" fillId="0" borderId="0" xfId="1" applyNumberFormat="1" applyFont="1" applyAlignment="1">
      <alignment vertical="top" wrapText="1"/>
    </xf>
    <xf numFmtId="0" fontId="16" fillId="0" borderId="0" xfId="1" applyFont="1" applyAlignment="1">
      <alignment vertical="top" wrapText="1"/>
    </xf>
    <xf numFmtId="44" fontId="16" fillId="0" borderId="0" xfId="3" applyFont="1" applyAlignment="1">
      <alignment vertical="top" wrapText="1"/>
    </xf>
    <xf numFmtId="49" fontId="16" fillId="0" borderId="0" xfId="1" applyNumberFormat="1" applyFont="1" applyAlignment="1">
      <alignment horizontal="center" vertical="top" wrapText="1"/>
    </xf>
    <xf numFmtId="44" fontId="16" fillId="0" borderId="0" xfId="3" applyFont="1" applyFill="1" applyAlignment="1">
      <alignment vertical="top" wrapText="1"/>
    </xf>
    <xf numFmtId="164" fontId="16" fillId="0" borderId="0" xfId="1" applyNumberFormat="1" applyFont="1" applyFill="1" applyAlignment="1">
      <alignment horizontal="left" vertical="top" wrapText="1"/>
    </xf>
    <xf numFmtId="44" fontId="16" fillId="0" borderId="0" xfId="3" applyFont="1" applyFill="1" applyAlignment="1">
      <alignment horizontal="right" vertical="center" wrapText="1"/>
    </xf>
    <xf numFmtId="0" fontId="16" fillId="0" borderId="0" xfId="1" applyFont="1" applyAlignment="1">
      <alignment horizontal="center" vertical="top" wrapText="1"/>
    </xf>
    <xf numFmtId="0" fontId="16" fillId="0" borderId="0" xfId="1" applyFont="1" applyAlignment="1">
      <alignment horizontal="left" vertical="top" wrapText="1"/>
    </xf>
    <xf numFmtId="44" fontId="16" fillId="0" borderId="0" xfId="3" applyFont="1" applyAlignment="1">
      <alignment horizontal="right" vertical="top" wrapText="1"/>
    </xf>
    <xf numFmtId="0" fontId="3" fillId="0" borderId="0" xfId="1" applyFont="1" applyFill="1" applyAlignment="1">
      <alignment horizontal="left" vertical="top"/>
    </xf>
    <xf numFmtId="44" fontId="18" fillId="0" borderId="0" xfId="3" applyFont="1" applyFill="1" applyAlignment="1">
      <alignment horizontal="right" vertical="top" wrapText="1"/>
    </xf>
    <xf numFmtId="44" fontId="17" fillId="0" borderId="0" xfId="3" applyFont="1" applyFill="1" applyAlignment="1">
      <alignment horizontal="right" vertical="top" wrapText="1"/>
    </xf>
    <xf numFmtId="0" fontId="0" fillId="0" borderId="0" xfId="0" applyAlignment="1"/>
    <xf numFmtId="0" fontId="19" fillId="0" borderId="0" xfId="0" applyFont="1" applyAlignment="1"/>
    <xf numFmtId="44" fontId="19" fillId="0" borderId="0" xfId="0" applyNumberFormat="1" applyFont="1" applyAlignment="1"/>
    <xf numFmtId="14" fontId="19" fillId="0" borderId="0" xfId="0" applyNumberFormat="1" applyFont="1" applyAlignment="1"/>
    <xf numFmtId="44" fontId="20" fillId="0" borderId="0" xfId="3" applyFont="1" applyAlignment="1">
      <alignment horizontal="right"/>
    </xf>
    <xf numFmtId="164" fontId="2" fillId="0" borderId="0" xfId="1" applyNumberFormat="1" applyFont="1" applyFill="1" applyAlignment="1">
      <alignment horizontal="left" vertical="top" wrapText="1"/>
    </xf>
    <xf numFmtId="49" fontId="2" fillId="0" borderId="0" xfId="1" applyNumberFormat="1" applyFont="1" applyAlignment="1">
      <alignment horizontal="center" vertical="top" wrapText="1"/>
    </xf>
    <xf numFmtId="0" fontId="2" fillId="0" borderId="0" xfId="1" applyFont="1" applyAlignment="1">
      <alignment vertical="top" wrapText="1"/>
    </xf>
    <xf numFmtId="49" fontId="21" fillId="0" borderId="0" xfId="0" applyNumberFormat="1" applyFont="1" applyFill="1" applyAlignment="1">
      <alignment horizontal="left" vertical="top" wrapText="1"/>
    </xf>
    <xf numFmtId="164" fontId="21" fillId="0" borderId="0" xfId="0" applyNumberFormat="1" applyFont="1" applyFill="1" applyAlignment="1">
      <alignment horizontal="left" vertical="top" wrapText="1"/>
    </xf>
    <xf numFmtId="49" fontId="22" fillId="0" borderId="0" xfId="1" applyNumberFormat="1" applyFont="1" applyAlignment="1">
      <alignment horizontal="center" vertical="top" wrapText="1"/>
    </xf>
    <xf numFmtId="0" fontId="22" fillId="0" borderId="0" xfId="1" applyFont="1" applyAlignment="1">
      <alignment vertical="top" wrapText="1"/>
    </xf>
    <xf numFmtId="14" fontId="2" fillId="0" borderId="0" xfId="1" applyNumberFormat="1" applyFont="1" applyFill="1" applyAlignment="1">
      <alignment horizontal="left" vertical="top" wrapText="1"/>
    </xf>
    <xf numFmtId="0" fontId="2" fillId="0" borderId="0" xfId="1" applyFont="1" applyFill="1" applyAlignment="1">
      <alignment horizontal="center" vertical="top" wrapText="1"/>
    </xf>
    <xf numFmtId="0" fontId="2" fillId="0" borderId="0" xfId="1" applyFont="1" applyFill="1" applyAlignment="1">
      <alignment horizontal="left" vertical="top" wrapText="1"/>
    </xf>
    <xf numFmtId="49" fontId="2" fillId="0" borderId="0" xfId="1" applyNumberFormat="1" applyFont="1" applyFill="1" applyAlignment="1">
      <alignment horizontal="center" vertical="top" wrapText="1"/>
    </xf>
    <xf numFmtId="0" fontId="2" fillId="0" borderId="0" xfId="1" applyFont="1" applyFill="1" applyAlignment="1">
      <alignment vertical="top" wrapText="1"/>
    </xf>
    <xf numFmtId="44" fontId="2" fillId="0" borderId="0" xfId="3" applyFont="1" applyFill="1" applyAlignment="1">
      <alignment horizontal="center" vertical="top" wrapText="1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center" vertical="top" wrapText="1"/>
    </xf>
    <xf numFmtId="49" fontId="5" fillId="0" borderId="0" xfId="0" applyNumberFormat="1" applyFont="1" applyFill="1" applyAlignment="1">
      <alignment horizontal="left" vertical="top" wrapText="1"/>
    </xf>
    <xf numFmtId="44" fontId="21" fillId="0" borderId="0" xfId="3" applyFont="1" applyFill="1" applyAlignment="1">
      <alignment horizontal="right" vertical="top" wrapText="1"/>
    </xf>
    <xf numFmtId="0" fontId="8" fillId="0" borderId="0" xfId="1" applyFont="1" applyFill="1" applyAlignment="1">
      <alignment vertical="top" wrapText="1"/>
    </xf>
    <xf numFmtId="49" fontId="6" fillId="0" borderId="0" xfId="0" applyNumberFormat="1" applyFont="1" applyFill="1" applyAlignment="1">
      <alignment horizontal="center" vertical="top" wrapText="1"/>
    </xf>
    <xf numFmtId="49" fontId="8" fillId="0" borderId="0" xfId="1" applyNumberFormat="1" applyFont="1" applyFill="1" applyAlignment="1">
      <alignment vertical="top" wrapText="1"/>
    </xf>
    <xf numFmtId="44" fontId="8" fillId="0" borderId="0" xfId="3" applyFont="1" applyFill="1" applyAlignment="1">
      <alignment vertical="top" wrapText="1"/>
    </xf>
    <xf numFmtId="49" fontId="2" fillId="0" borderId="0" xfId="1" quotePrefix="1" applyNumberFormat="1" applyFont="1" applyFill="1" applyAlignment="1">
      <alignment horizontal="left" vertical="top" wrapText="1"/>
    </xf>
    <xf numFmtId="49" fontId="6" fillId="0" borderId="0" xfId="0" applyNumberFormat="1" applyFont="1" applyFill="1" applyAlignment="1">
      <alignment horizontal="center"/>
    </xf>
    <xf numFmtId="49" fontId="21" fillId="0" borderId="0" xfId="0" applyNumberFormat="1" applyFont="1" applyFill="1" applyAlignment="1">
      <alignment horizontal="center" vertical="top" wrapText="1"/>
    </xf>
    <xf numFmtId="0" fontId="22" fillId="0" borderId="0" xfId="1" applyFont="1" applyFill="1" applyAlignment="1">
      <alignment horizontal="center" vertical="top" wrapText="1"/>
    </xf>
    <xf numFmtId="0" fontId="22" fillId="0" borderId="0" xfId="1" applyFont="1" applyFill="1" applyAlignment="1">
      <alignment vertical="top" wrapText="1"/>
    </xf>
    <xf numFmtId="49" fontId="22" fillId="0" borderId="0" xfId="1" applyNumberFormat="1" applyFont="1" applyFill="1" applyAlignment="1">
      <alignment horizontal="center" vertical="top" wrapText="1"/>
    </xf>
    <xf numFmtId="49" fontId="22" fillId="0" borderId="0" xfId="1" applyNumberFormat="1" applyFont="1" applyFill="1" applyAlignment="1">
      <alignment vertical="top" wrapText="1"/>
    </xf>
    <xf numFmtId="44" fontId="2" fillId="0" borderId="0" xfId="3" applyNumberFormat="1" applyFont="1" applyFill="1" applyAlignment="1">
      <alignment horizontal="right" vertical="top" wrapText="1"/>
    </xf>
    <xf numFmtId="44" fontId="2" fillId="0" borderId="0" xfId="3" applyNumberFormat="1" applyFont="1" applyFill="1" applyAlignment="1">
      <alignment horizontal="right" vertical="center" wrapText="1"/>
    </xf>
    <xf numFmtId="0" fontId="0" fillId="0" borderId="0" xfId="0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14" fontId="8" fillId="0" borderId="0" xfId="1" applyNumberFormat="1" applyFont="1" applyFill="1" applyBorder="1" applyAlignment="1">
      <alignment horizontal="left" vertical="top"/>
    </xf>
    <xf numFmtId="49" fontId="8" fillId="0" borderId="0" xfId="1" applyNumberFormat="1" applyFont="1" applyFill="1" applyBorder="1" applyAlignment="1">
      <alignment horizontal="left" vertical="top"/>
    </xf>
    <xf numFmtId="44" fontId="8" fillId="0" borderId="0" xfId="2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 wrapText="1"/>
    </xf>
    <xf numFmtId="164" fontId="8" fillId="0" borderId="0" xfId="1" applyNumberFormat="1" applyFont="1" applyFill="1" applyBorder="1" applyAlignment="1">
      <alignment horizontal="left" vertical="top" wrapText="1"/>
    </xf>
    <xf numFmtId="49" fontId="8" fillId="0" borderId="0" xfId="1" applyNumberFormat="1" applyFont="1" applyFill="1" applyBorder="1" applyAlignment="1">
      <alignment horizontal="left" vertical="top" wrapText="1"/>
    </xf>
    <xf numFmtId="49" fontId="0" fillId="0" borderId="0" xfId="0" applyNumberFormat="1" applyFont="1" applyFill="1" applyBorder="1" applyAlignment="1">
      <alignment horizontal="left" vertical="top" wrapText="1"/>
    </xf>
    <xf numFmtId="0" fontId="2" fillId="0" borderId="0" xfId="1" applyBorder="1" applyAlignment="1">
      <alignment horizontal="left" vertical="top" wrapText="1"/>
    </xf>
    <xf numFmtId="44" fontId="2" fillId="0" borderId="0" xfId="3" applyFont="1" applyBorder="1" applyAlignment="1">
      <alignment horizontal="left" vertical="top" wrapText="1"/>
    </xf>
    <xf numFmtId="164" fontId="2" fillId="0" borderId="0" xfId="1" applyNumberFormat="1" applyFont="1" applyFill="1" applyBorder="1" applyAlignment="1">
      <alignment horizontal="left" vertical="top" wrapText="1"/>
    </xf>
    <xf numFmtId="49" fontId="2" fillId="0" borderId="0" xfId="1" applyNumberFormat="1" applyFont="1" applyFill="1" applyBorder="1" applyAlignment="1">
      <alignment horizontal="left" vertical="top" wrapText="1"/>
    </xf>
    <xf numFmtId="49" fontId="21" fillId="0" borderId="0" xfId="0" applyNumberFormat="1" applyFont="1" applyFill="1" applyBorder="1" applyAlignment="1">
      <alignment horizontal="left" vertical="top" wrapText="1"/>
    </xf>
    <xf numFmtId="49" fontId="2" fillId="0" borderId="0" xfId="1" applyNumberFormat="1" applyFont="1" applyFill="1" applyBorder="1" applyAlignment="1">
      <alignment horizontal="left" vertical="top"/>
    </xf>
    <xf numFmtId="49" fontId="14" fillId="0" borderId="0" xfId="1" applyNumberFormat="1" applyFont="1" applyFill="1" applyBorder="1" applyAlignment="1">
      <alignment horizontal="left" vertical="top" wrapText="1"/>
    </xf>
    <xf numFmtId="44" fontId="14" fillId="0" borderId="0" xfId="2" applyFont="1" applyFill="1" applyBorder="1" applyAlignment="1">
      <alignment horizontal="left" vertical="top" wrapText="1"/>
    </xf>
    <xf numFmtId="164" fontId="2" fillId="2" borderId="0" xfId="1" applyNumberFormat="1" applyFont="1" applyFill="1" applyBorder="1" applyAlignment="1">
      <alignment horizontal="left" vertical="top" wrapText="1"/>
    </xf>
    <xf numFmtId="49" fontId="2" fillId="2" borderId="0" xfId="1" applyNumberFormat="1" applyFont="1" applyFill="1" applyBorder="1" applyAlignment="1">
      <alignment horizontal="left" vertical="top" wrapText="1"/>
    </xf>
    <xf numFmtId="49" fontId="2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vertical="top" wrapText="1"/>
    </xf>
    <xf numFmtId="44" fontId="2" fillId="0" borderId="0" xfId="3" applyFont="1" applyBorder="1" applyAlignment="1">
      <alignment vertical="top" wrapText="1"/>
    </xf>
    <xf numFmtId="164" fontId="21" fillId="0" borderId="0" xfId="0" applyNumberFormat="1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44" fontId="2" fillId="0" borderId="0" xfId="3" applyFont="1" applyAlignment="1">
      <alignment vertical="top" wrapText="1"/>
    </xf>
    <xf numFmtId="44" fontId="2" fillId="0" borderId="0" xfId="3" applyFont="1" applyFill="1" applyAlignment="1">
      <alignment vertical="center" wrapText="1"/>
    </xf>
    <xf numFmtId="44" fontId="21" fillId="0" borderId="0" xfId="3" applyFont="1" applyFill="1" applyBorder="1" applyAlignment="1">
      <alignment vertical="top" wrapText="1"/>
    </xf>
    <xf numFmtId="49" fontId="21" fillId="0" borderId="0" xfId="0" applyNumberFormat="1" applyFont="1" applyFill="1" applyBorder="1" applyAlignment="1">
      <alignment horizontal="center" vertical="top" wrapText="1"/>
    </xf>
    <xf numFmtId="14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44" fontId="2" fillId="0" borderId="0" xfId="3" quotePrefix="1" applyNumberFormat="1" applyFont="1" applyFill="1" applyAlignment="1">
      <alignment horizontal="right" vertical="center" wrapText="1"/>
    </xf>
    <xf numFmtId="44" fontId="14" fillId="0" borderId="0" xfId="3" applyNumberFormat="1" applyFont="1" applyFill="1" applyAlignment="1">
      <alignment horizontal="right" vertical="center" wrapText="1"/>
    </xf>
    <xf numFmtId="44" fontId="2" fillId="0" borderId="0" xfId="3" quotePrefix="1" applyNumberFormat="1" applyFont="1" applyFill="1" applyAlignment="1">
      <alignment horizontal="right" vertical="top" wrapText="1"/>
    </xf>
    <xf numFmtId="44" fontId="21" fillId="0" borderId="0" xfId="3" applyNumberFormat="1" applyFont="1" applyFill="1" applyAlignment="1">
      <alignment horizontal="right" vertical="top" wrapText="1"/>
    </xf>
    <xf numFmtId="49" fontId="21" fillId="0" borderId="0" xfId="0" applyNumberFormat="1" applyFont="1" applyFill="1" applyAlignment="1">
      <alignment horizontal="center"/>
    </xf>
    <xf numFmtId="14" fontId="6" fillId="0" borderId="0" xfId="0" applyNumberFormat="1" applyFont="1" applyFill="1" applyAlignment="1">
      <alignment horizontal="left" vertical="top" wrapText="1"/>
    </xf>
    <xf numFmtId="49" fontId="6" fillId="0" borderId="0" xfId="0" applyNumberFormat="1" applyFont="1" applyFill="1" applyAlignment="1">
      <alignment horizontal="left"/>
    </xf>
    <xf numFmtId="49" fontId="23" fillId="0" borderId="0" xfId="1" applyNumberFormat="1" applyFont="1" applyFill="1" applyAlignment="1">
      <alignment horizontal="left" vertical="top" wrapText="1"/>
    </xf>
    <xf numFmtId="44" fontId="8" fillId="0" borderId="0" xfId="3" quotePrefix="1" applyFont="1" applyFill="1" applyAlignment="1">
      <alignment horizontal="left" vertical="center" wrapText="1"/>
    </xf>
    <xf numFmtId="44" fontId="23" fillId="0" borderId="0" xfId="3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top" wrapText="1"/>
    </xf>
    <xf numFmtId="49" fontId="20" fillId="0" borderId="0" xfId="0" applyNumberFormat="1" applyFont="1" applyFill="1" applyAlignment="1">
      <alignment horizontal="left" vertical="top" wrapText="1"/>
    </xf>
    <xf numFmtId="164" fontId="20" fillId="0" borderId="0" xfId="0" applyNumberFormat="1" applyFont="1" applyFill="1" applyAlignment="1">
      <alignment horizontal="left" vertical="top" wrapText="1"/>
    </xf>
    <xf numFmtId="14" fontId="20" fillId="0" borderId="0" xfId="0" applyNumberFormat="1" applyFont="1" applyFill="1" applyAlignment="1">
      <alignment horizontal="left" vertical="top" wrapText="1"/>
    </xf>
    <xf numFmtId="49" fontId="20" fillId="0" borderId="0" xfId="0" applyNumberFormat="1" applyFont="1" applyFill="1" applyAlignment="1">
      <alignment horizontal="center" vertical="top" wrapText="1"/>
    </xf>
    <xf numFmtId="0" fontId="20" fillId="0" borderId="0" xfId="0" applyFont="1" applyFill="1" applyAlignment="1">
      <alignment horizontal="left" vertical="top" wrapText="1"/>
    </xf>
    <xf numFmtId="44" fontId="8" fillId="0" borderId="0" xfId="2" applyFont="1" applyFill="1" applyAlignment="1">
      <alignment horizontal="left" vertical="top" wrapText="1"/>
    </xf>
    <xf numFmtId="0" fontId="0" fillId="0" borderId="0" xfId="0" applyFill="1" applyAlignment="1">
      <alignment vertical="center" wrapText="1"/>
    </xf>
    <xf numFmtId="49" fontId="0" fillId="0" borderId="0" xfId="0" applyNumberFormat="1" applyFill="1" applyAlignment="1">
      <alignment wrapText="1"/>
    </xf>
    <xf numFmtId="49" fontId="0" fillId="0" borderId="0" xfId="0" applyNumberFormat="1" applyFill="1" applyAlignment="1">
      <alignment vertical="center" wrapText="1"/>
    </xf>
    <xf numFmtId="0" fontId="3" fillId="0" borderId="0" xfId="1" applyFont="1" applyFill="1" applyAlignment="1">
      <alignment horizontal="left" vertical="top" wrapText="1"/>
    </xf>
    <xf numFmtId="0" fontId="3" fillId="0" borderId="0" xfId="1" applyFont="1" applyFill="1" applyAlignment="1">
      <alignment horizontal="left" vertical="top"/>
    </xf>
    <xf numFmtId="165" fontId="10" fillId="0" borderId="0" xfId="3" applyNumberFormat="1" applyFont="1" applyFill="1" applyAlignment="1">
      <alignment horizontal="right" vertical="top" wrapText="1"/>
    </xf>
    <xf numFmtId="165" fontId="7" fillId="0" borderId="0" xfId="3" applyNumberFormat="1" applyFont="1" applyFill="1" applyAlignment="1">
      <alignment horizontal="right" vertical="top" wrapText="1"/>
    </xf>
    <xf numFmtId="0" fontId="3" fillId="0" borderId="0" xfId="1" applyFont="1" applyFill="1" applyBorder="1" applyAlignment="1">
      <alignment horizontal="left" vertical="top"/>
    </xf>
  </cellXfs>
  <cellStyles count="4">
    <cellStyle name="Currency" xfId="3" builtinId="4"/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5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877216</xdr:colOff>
      <xdr:row>30</xdr:row>
      <xdr:rowOff>25979</xdr:rowOff>
    </xdr:from>
    <xdr:to>
      <xdr:col>6</xdr:col>
      <xdr:colOff>3130437</xdr:colOff>
      <xdr:row>32</xdr:row>
      <xdr:rowOff>68221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050104">
          <a:off x="7284943" y="5879524"/>
          <a:ext cx="2253221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441614</xdr:colOff>
      <xdr:row>64</xdr:row>
      <xdr:rowOff>77932</xdr:rowOff>
    </xdr:from>
    <xdr:to>
      <xdr:col>6</xdr:col>
      <xdr:colOff>2677516</xdr:colOff>
      <xdr:row>66</xdr:row>
      <xdr:rowOff>120174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21910">
          <a:off x="6849341" y="12408477"/>
          <a:ext cx="2235902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585354</xdr:colOff>
      <xdr:row>100</xdr:row>
      <xdr:rowOff>57150</xdr:rowOff>
    </xdr:from>
    <xdr:to>
      <xdr:col>6</xdr:col>
      <xdr:colOff>2821256</xdr:colOff>
      <xdr:row>102</xdr:row>
      <xdr:rowOff>99392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21910">
          <a:off x="6993081" y="19263014"/>
          <a:ext cx="2235902" cy="423242"/>
        </a:xfrm>
        <a:prstGeom prst="rect">
          <a:avLst/>
        </a:prstGeom>
      </xdr:spPr>
    </xdr:pic>
    <xdr:clientData/>
  </xdr:twoCellAnchor>
  <xdr:twoCellAnchor editAs="oneCell">
    <xdr:from>
      <xdr:col>2</xdr:col>
      <xdr:colOff>1785503</xdr:colOff>
      <xdr:row>132</xdr:row>
      <xdr:rowOff>53686</xdr:rowOff>
    </xdr:from>
    <xdr:to>
      <xdr:col>4</xdr:col>
      <xdr:colOff>488496</xdr:colOff>
      <xdr:row>134</xdr:row>
      <xdr:rowOff>95928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21910">
          <a:off x="2850571" y="25355550"/>
          <a:ext cx="2235902" cy="4232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1180285</xdr:colOff>
      <xdr:row>54</xdr:row>
      <xdr:rowOff>102700</xdr:rowOff>
    </xdr:from>
    <xdr:to>
      <xdr:col>8</xdr:col>
      <xdr:colOff>65119</xdr:colOff>
      <xdr:row>57</xdr:row>
      <xdr:rowOff>32374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132514">
          <a:off x="6834671" y="7843927"/>
          <a:ext cx="2235902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2236694</xdr:colOff>
      <xdr:row>35</xdr:row>
      <xdr:rowOff>145995</xdr:rowOff>
    </xdr:from>
    <xdr:to>
      <xdr:col>9</xdr:col>
      <xdr:colOff>203665</xdr:colOff>
      <xdr:row>38</xdr:row>
      <xdr:rowOff>101646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132514">
          <a:off x="6973217" y="6250654"/>
          <a:ext cx="2209925" cy="4232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1107206</xdr:colOff>
      <xdr:row>53</xdr:row>
      <xdr:rowOff>139263</xdr:rowOff>
    </xdr:from>
    <xdr:to>
      <xdr:col>6</xdr:col>
      <xdr:colOff>3933912</xdr:colOff>
      <xdr:row>56</xdr:row>
      <xdr:rowOff>82887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6855336" y="10260611"/>
          <a:ext cx="2826706" cy="556537"/>
        </a:xfrm>
        <a:prstGeom prst="rect">
          <a:avLst/>
        </a:prstGeom>
      </xdr:spPr>
    </xdr:pic>
    <xdr:clientData/>
  </xdr:twoCellAnchor>
  <xdr:twoCellAnchor editAs="oneCell">
    <xdr:from>
      <xdr:col>6</xdr:col>
      <xdr:colOff>1818704</xdr:colOff>
      <xdr:row>30</xdr:row>
      <xdr:rowOff>17812</xdr:rowOff>
    </xdr:from>
    <xdr:to>
      <xdr:col>6</xdr:col>
      <xdr:colOff>3980387</xdr:colOff>
      <xdr:row>33</xdr:row>
      <xdr:rowOff>2483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6216769" y="5534029"/>
          <a:ext cx="2161683" cy="43193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831272</xdr:colOff>
      <xdr:row>29</xdr:row>
      <xdr:rowOff>86591</xdr:rowOff>
    </xdr:from>
    <xdr:to>
      <xdr:col>7</xdr:col>
      <xdr:colOff>149060</xdr:colOff>
      <xdr:row>31</xdr:row>
      <xdr:rowOff>128833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132514">
          <a:off x="6832022" y="5749636"/>
          <a:ext cx="2235902" cy="4232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859</xdr:colOff>
      <xdr:row>112</xdr:row>
      <xdr:rowOff>3103</xdr:rowOff>
    </xdr:from>
    <xdr:to>
      <xdr:col>6</xdr:col>
      <xdr:colOff>2280375</xdr:colOff>
      <xdr:row>115</xdr:row>
      <xdr:rowOff>15807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9534" y="17014753"/>
          <a:ext cx="2774816" cy="584204"/>
        </a:xfrm>
        <a:prstGeom prst="rect">
          <a:avLst/>
        </a:prstGeom>
      </xdr:spPr>
    </xdr:pic>
    <xdr:clientData/>
  </xdr:twoCellAnchor>
  <xdr:twoCellAnchor editAs="oneCell">
    <xdr:from>
      <xdr:col>6</xdr:col>
      <xdr:colOff>1127127</xdr:colOff>
      <xdr:row>48</xdr:row>
      <xdr:rowOff>182563</xdr:rowOff>
    </xdr:from>
    <xdr:to>
      <xdr:col>6</xdr:col>
      <xdr:colOff>3953833</xdr:colOff>
      <xdr:row>52</xdr:row>
      <xdr:rowOff>21923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6389690" y="9024938"/>
          <a:ext cx="2826706" cy="553735"/>
        </a:xfrm>
        <a:prstGeom prst="rect">
          <a:avLst/>
        </a:prstGeom>
      </xdr:spPr>
    </xdr:pic>
    <xdr:clientData/>
  </xdr:twoCellAnchor>
  <xdr:twoCellAnchor editAs="oneCell">
    <xdr:from>
      <xdr:col>6</xdr:col>
      <xdr:colOff>1389063</xdr:colOff>
      <xdr:row>81</xdr:row>
      <xdr:rowOff>71437</xdr:rowOff>
    </xdr:from>
    <xdr:to>
      <xdr:col>7</xdr:col>
      <xdr:colOff>72394</xdr:colOff>
      <xdr:row>84</xdr:row>
      <xdr:rowOff>53672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82262">
          <a:off x="6651626" y="12057062"/>
          <a:ext cx="2826706" cy="553735"/>
        </a:xfrm>
        <a:prstGeom prst="rect">
          <a:avLst/>
        </a:prstGeom>
      </xdr:spPr>
    </xdr:pic>
    <xdr:clientData/>
  </xdr:twoCellAnchor>
  <xdr:twoCellAnchor editAs="oneCell">
    <xdr:from>
      <xdr:col>6</xdr:col>
      <xdr:colOff>1023939</xdr:colOff>
      <xdr:row>28</xdr:row>
      <xdr:rowOff>7938</xdr:rowOff>
    </xdr:from>
    <xdr:to>
      <xdr:col>6</xdr:col>
      <xdr:colOff>3850645</xdr:colOff>
      <xdr:row>31</xdr:row>
      <xdr:rowOff>104473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6286502" y="5468938"/>
          <a:ext cx="2826706" cy="55373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701944</xdr:colOff>
      <xdr:row>62</xdr:row>
      <xdr:rowOff>51956</xdr:rowOff>
    </xdr:from>
    <xdr:to>
      <xdr:col>6</xdr:col>
      <xdr:colOff>3494378</xdr:colOff>
      <xdr:row>65</xdr:row>
      <xdr:rowOff>55856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7005762" y="8382001"/>
          <a:ext cx="2791102" cy="575400"/>
        </a:xfrm>
        <a:prstGeom prst="rect">
          <a:avLst/>
        </a:prstGeom>
      </xdr:spPr>
    </xdr:pic>
    <xdr:clientData/>
  </xdr:twoCellAnchor>
  <xdr:twoCellAnchor editAs="oneCell">
    <xdr:from>
      <xdr:col>6</xdr:col>
      <xdr:colOff>1974365</xdr:colOff>
      <xdr:row>41</xdr:row>
      <xdr:rowOff>20516</xdr:rowOff>
    </xdr:from>
    <xdr:to>
      <xdr:col>7</xdr:col>
      <xdr:colOff>500429</xdr:colOff>
      <xdr:row>43</xdr:row>
      <xdr:rowOff>133800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7965" y="6678491"/>
          <a:ext cx="2050314" cy="41808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779102</xdr:colOff>
      <xdr:row>25</xdr:row>
      <xdr:rowOff>128896</xdr:rowOff>
    </xdr:from>
    <xdr:to>
      <xdr:col>6</xdr:col>
      <xdr:colOff>2405042</xdr:colOff>
      <xdr:row>28</xdr:row>
      <xdr:rowOff>14018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784261">
          <a:off x="6246452" y="4662796"/>
          <a:ext cx="1625940" cy="34232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15</xdr:row>
      <xdr:rowOff>0</xdr:rowOff>
    </xdr:from>
    <xdr:to>
      <xdr:col>6</xdr:col>
      <xdr:colOff>2227243</xdr:colOff>
      <xdr:row>17</xdr:row>
      <xdr:rowOff>42242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05839">
          <a:off x="6303818" y="2996045"/>
          <a:ext cx="2227243" cy="42324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859</xdr:colOff>
      <xdr:row>15</xdr:row>
      <xdr:rowOff>3103</xdr:rowOff>
    </xdr:from>
    <xdr:to>
      <xdr:col>6</xdr:col>
      <xdr:colOff>2147025</xdr:colOff>
      <xdr:row>18</xdr:row>
      <xdr:rowOff>15807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9534" y="17014753"/>
          <a:ext cx="2774816" cy="58420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1562391</xdr:colOff>
      <xdr:row>62</xdr:row>
      <xdr:rowOff>39687</xdr:rowOff>
    </xdr:from>
    <xdr:to>
      <xdr:col>5</xdr:col>
      <xdr:colOff>57929</xdr:colOff>
      <xdr:row>64</xdr:row>
      <xdr:rowOff>116869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2633954" y="11207750"/>
          <a:ext cx="2257913" cy="458182"/>
        </a:xfrm>
        <a:prstGeom prst="rect">
          <a:avLst/>
        </a:prstGeom>
      </xdr:spPr>
    </xdr:pic>
    <xdr:clientData/>
  </xdr:twoCellAnchor>
  <xdr:twoCellAnchor editAs="oneCell">
    <xdr:from>
      <xdr:col>6</xdr:col>
      <xdr:colOff>1006767</xdr:colOff>
      <xdr:row>31</xdr:row>
      <xdr:rowOff>15876</xdr:rowOff>
    </xdr:from>
    <xdr:to>
      <xdr:col>6</xdr:col>
      <xdr:colOff>3264680</xdr:colOff>
      <xdr:row>33</xdr:row>
      <xdr:rowOff>93058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594767" y="6048376"/>
          <a:ext cx="2257913" cy="45818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648466</xdr:colOff>
      <xdr:row>23</xdr:row>
      <xdr:rowOff>254301</xdr:rowOff>
    </xdr:from>
    <xdr:to>
      <xdr:col>6</xdr:col>
      <xdr:colOff>3421695</xdr:colOff>
      <xdr:row>26</xdr:row>
      <xdr:rowOff>132067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1029" y="4762801"/>
          <a:ext cx="2773229" cy="584204"/>
        </a:xfrm>
        <a:prstGeom prst="rect">
          <a:avLst/>
        </a:prstGeom>
      </xdr:spPr>
    </xdr:pic>
    <xdr:clientData/>
  </xdr:twoCellAnchor>
  <xdr:twoCellAnchor editAs="oneCell">
    <xdr:from>
      <xdr:col>6</xdr:col>
      <xdr:colOff>2365375</xdr:colOff>
      <xdr:row>61</xdr:row>
      <xdr:rowOff>120114</xdr:rowOff>
    </xdr:from>
    <xdr:to>
      <xdr:col>7</xdr:col>
      <xdr:colOff>508021</xdr:colOff>
      <xdr:row>64</xdr:row>
      <xdr:rowOff>23323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1970802"/>
          <a:ext cx="2373335" cy="4747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2564822</xdr:colOff>
      <xdr:row>31</xdr:row>
      <xdr:rowOff>171450</xdr:rowOff>
    </xdr:from>
    <xdr:to>
      <xdr:col>6</xdr:col>
      <xdr:colOff>5410578</xdr:colOff>
      <xdr:row>34</xdr:row>
      <xdr:rowOff>153685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8060747" y="6191250"/>
          <a:ext cx="2845756" cy="553735"/>
        </a:xfrm>
        <a:prstGeom prst="rect">
          <a:avLst/>
        </a:prstGeom>
      </xdr:spPr>
    </xdr:pic>
    <xdr:clientData/>
  </xdr:twoCellAnchor>
  <xdr:twoCellAnchor editAs="oneCell">
    <xdr:from>
      <xdr:col>6</xdr:col>
      <xdr:colOff>2047876</xdr:colOff>
      <xdr:row>73</xdr:row>
      <xdr:rowOff>152399</xdr:rowOff>
    </xdr:from>
    <xdr:to>
      <xdr:col>6</xdr:col>
      <xdr:colOff>4893632</xdr:colOff>
      <xdr:row>76</xdr:row>
      <xdr:rowOff>134634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7543801" y="14268449"/>
          <a:ext cx="2845756" cy="55373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2045032</xdr:colOff>
      <xdr:row>33</xdr:row>
      <xdr:rowOff>65642</xdr:rowOff>
    </xdr:from>
    <xdr:to>
      <xdr:col>5</xdr:col>
      <xdr:colOff>296822</xdr:colOff>
      <xdr:row>36</xdr:row>
      <xdr:rowOff>69542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90095">
          <a:off x="3113489" y="6294164"/>
          <a:ext cx="2840355" cy="5754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859</xdr:colOff>
      <xdr:row>77</xdr:row>
      <xdr:rowOff>3103</xdr:rowOff>
    </xdr:from>
    <xdr:to>
      <xdr:col>6</xdr:col>
      <xdr:colOff>2147025</xdr:colOff>
      <xdr:row>80</xdr:row>
      <xdr:rowOff>15807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9534" y="17014753"/>
          <a:ext cx="2774816" cy="584204"/>
        </a:xfrm>
        <a:prstGeom prst="rect">
          <a:avLst/>
        </a:prstGeom>
      </xdr:spPr>
    </xdr:pic>
    <xdr:clientData/>
  </xdr:twoCellAnchor>
  <xdr:twoCellAnchor editAs="oneCell">
    <xdr:from>
      <xdr:col>1</xdr:col>
      <xdr:colOff>808771</xdr:colOff>
      <xdr:row>29</xdr:row>
      <xdr:rowOff>168089</xdr:rowOff>
    </xdr:from>
    <xdr:to>
      <xdr:col>3</xdr:col>
      <xdr:colOff>643507</xdr:colOff>
      <xdr:row>31</xdr:row>
      <xdr:rowOff>49471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340831">
          <a:off x="920830" y="5849471"/>
          <a:ext cx="2826706" cy="553735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804542</xdr:colOff>
      <xdr:row>33</xdr:row>
      <xdr:rowOff>180157</xdr:rowOff>
    </xdr:from>
    <xdr:to>
      <xdr:col>5</xdr:col>
      <xdr:colOff>600737</xdr:colOff>
      <xdr:row>36</xdr:row>
      <xdr:rowOff>27781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4207565" y="6605202"/>
          <a:ext cx="2047558" cy="41912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2391632</xdr:colOff>
      <xdr:row>32</xdr:row>
      <xdr:rowOff>126928</xdr:rowOff>
    </xdr:from>
    <xdr:to>
      <xdr:col>5</xdr:col>
      <xdr:colOff>419100</xdr:colOff>
      <xdr:row>35</xdr:row>
      <xdr:rowOff>71632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907" y="6527728"/>
          <a:ext cx="2542318" cy="53525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1409771</xdr:colOff>
      <xdr:row>32</xdr:row>
      <xdr:rowOff>163603</xdr:rowOff>
    </xdr:from>
    <xdr:to>
      <xdr:col>7</xdr:col>
      <xdr:colOff>189451</xdr:colOff>
      <xdr:row>35</xdr:row>
      <xdr:rowOff>24698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7817498" y="6398148"/>
          <a:ext cx="2139408" cy="432595"/>
        </a:xfrm>
        <a:prstGeom prst="rect">
          <a:avLst/>
        </a:prstGeom>
      </xdr:spPr>
    </xdr:pic>
    <xdr:clientData/>
  </xdr:twoCellAnchor>
  <xdr:twoCellAnchor editAs="oneCell">
    <xdr:from>
      <xdr:col>4</xdr:col>
      <xdr:colOff>106197</xdr:colOff>
      <xdr:row>52</xdr:row>
      <xdr:rowOff>25978</xdr:rowOff>
    </xdr:from>
    <xdr:to>
      <xdr:col>6</xdr:col>
      <xdr:colOff>1123918</xdr:colOff>
      <xdr:row>55</xdr:row>
      <xdr:rowOff>10828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4704174" y="10070523"/>
          <a:ext cx="2827471" cy="57366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463857</xdr:colOff>
      <xdr:row>58</xdr:row>
      <xdr:rowOff>0</xdr:rowOff>
    </xdr:from>
    <xdr:ext cx="3203441" cy="584204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4444" y="11303896"/>
          <a:ext cx="3203441" cy="584204"/>
        </a:xfrm>
        <a:prstGeom prst="rect">
          <a:avLst/>
        </a:prstGeom>
      </xdr:spPr>
    </xdr:pic>
    <xdr:clientData/>
  </xdr:oneCellAnchor>
  <xdr:oneCellAnchor>
    <xdr:from>
      <xdr:col>4</xdr:col>
      <xdr:colOff>561674</xdr:colOff>
      <xdr:row>27</xdr:row>
      <xdr:rowOff>102869</xdr:rowOff>
    </xdr:from>
    <xdr:ext cx="2702881" cy="553735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98937">
          <a:off x="4504196" y="5204956"/>
          <a:ext cx="2702881" cy="55373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1839241</xdr:colOff>
      <xdr:row>30</xdr:row>
      <xdr:rowOff>100852</xdr:rowOff>
    </xdr:from>
    <xdr:to>
      <xdr:col>5</xdr:col>
      <xdr:colOff>480193</xdr:colOff>
      <xdr:row>32</xdr:row>
      <xdr:rowOff>272840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2881388" y="7709646"/>
          <a:ext cx="2865570" cy="575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259773</xdr:colOff>
      <xdr:row>55</xdr:row>
      <xdr:rowOff>123163</xdr:rowOff>
    </xdr:from>
    <xdr:to>
      <xdr:col>6</xdr:col>
      <xdr:colOff>3086479</xdr:colOff>
      <xdr:row>58</xdr:row>
      <xdr:rowOff>133974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5527098" y="14696413"/>
          <a:ext cx="2826706" cy="553735"/>
        </a:xfrm>
        <a:prstGeom prst="rect">
          <a:avLst/>
        </a:prstGeom>
      </xdr:spPr>
    </xdr:pic>
    <xdr:clientData/>
  </xdr:twoCellAnchor>
  <xdr:twoCellAnchor editAs="oneCell">
    <xdr:from>
      <xdr:col>6</xdr:col>
      <xdr:colOff>346245</xdr:colOff>
      <xdr:row>27</xdr:row>
      <xdr:rowOff>78441</xdr:rowOff>
    </xdr:from>
    <xdr:to>
      <xdr:col>6</xdr:col>
      <xdr:colOff>3120843</xdr:colOff>
      <xdr:row>30</xdr:row>
      <xdr:rowOff>89251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379944">
          <a:off x="5702657" y="5020235"/>
          <a:ext cx="2774598" cy="548692"/>
        </a:xfrm>
        <a:prstGeom prst="rect">
          <a:avLst/>
        </a:prstGeom>
      </xdr:spPr>
    </xdr:pic>
    <xdr:clientData/>
  </xdr:twoCellAnchor>
  <xdr:twoCellAnchor editAs="oneCell">
    <xdr:from>
      <xdr:col>6</xdr:col>
      <xdr:colOff>259773</xdr:colOff>
      <xdr:row>128</xdr:row>
      <xdr:rowOff>123163</xdr:rowOff>
    </xdr:from>
    <xdr:to>
      <xdr:col>6</xdr:col>
      <xdr:colOff>3086479</xdr:colOff>
      <xdr:row>131</xdr:row>
      <xdr:rowOff>100356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5459302" y="14567545"/>
          <a:ext cx="2826706" cy="5486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22</xdr:row>
      <xdr:rowOff>47625</xdr:rowOff>
    </xdr:from>
    <xdr:to>
      <xdr:col>5</xdr:col>
      <xdr:colOff>324429</xdr:colOff>
      <xdr:row>24</xdr:row>
      <xdr:rowOff>65912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95174">
          <a:off x="3924300" y="4371975"/>
          <a:ext cx="1934154" cy="39928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1571276</xdr:colOff>
      <xdr:row>32</xdr:row>
      <xdr:rowOff>240196</xdr:rowOff>
    </xdr:from>
    <xdr:to>
      <xdr:col>4</xdr:col>
      <xdr:colOff>358039</xdr:colOff>
      <xdr:row>34</xdr:row>
      <xdr:rowOff>125961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95174">
          <a:off x="2639733" y="5872370"/>
          <a:ext cx="1934154" cy="3992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885003</xdr:colOff>
      <xdr:row>40</xdr:row>
      <xdr:rowOff>188561</xdr:rowOff>
    </xdr:from>
    <xdr:to>
      <xdr:col>4</xdr:col>
      <xdr:colOff>440929</xdr:colOff>
      <xdr:row>43</xdr:row>
      <xdr:rowOff>134590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742886">
          <a:off x="1942278" y="7570436"/>
          <a:ext cx="2775376" cy="584204"/>
        </a:xfrm>
        <a:prstGeom prst="rect">
          <a:avLst/>
        </a:prstGeom>
      </xdr:spPr>
    </xdr:pic>
    <xdr:clientData/>
  </xdr:twoCellAnchor>
  <xdr:twoCellAnchor editAs="oneCell">
    <xdr:from>
      <xdr:col>4</xdr:col>
      <xdr:colOff>242404</xdr:colOff>
      <xdr:row>54</xdr:row>
      <xdr:rowOff>67693</xdr:rowOff>
    </xdr:from>
    <xdr:to>
      <xdr:col>6</xdr:col>
      <xdr:colOff>1735610</xdr:colOff>
      <xdr:row>57</xdr:row>
      <xdr:rowOff>49928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4511845" y="9659928"/>
          <a:ext cx="2826706" cy="553735"/>
        </a:xfrm>
        <a:prstGeom prst="rect">
          <a:avLst/>
        </a:prstGeom>
      </xdr:spPr>
    </xdr:pic>
    <xdr:clientData/>
  </xdr:twoCellAnchor>
  <xdr:twoCellAnchor editAs="oneCell">
    <xdr:from>
      <xdr:col>2</xdr:col>
      <xdr:colOff>885003</xdr:colOff>
      <xdr:row>45</xdr:row>
      <xdr:rowOff>188561</xdr:rowOff>
    </xdr:from>
    <xdr:to>
      <xdr:col>4</xdr:col>
      <xdr:colOff>440929</xdr:colOff>
      <xdr:row>48</xdr:row>
      <xdr:rowOff>134591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742886">
          <a:off x="1942278" y="9456386"/>
          <a:ext cx="2775376" cy="584205"/>
        </a:xfrm>
        <a:prstGeom prst="rect">
          <a:avLst/>
        </a:prstGeom>
      </xdr:spPr>
    </xdr:pic>
    <xdr:clientData/>
  </xdr:twoCellAnchor>
  <xdr:twoCellAnchor editAs="oneCell">
    <xdr:from>
      <xdr:col>4</xdr:col>
      <xdr:colOff>242404</xdr:colOff>
      <xdr:row>59</xdr:row>
      <xdr:rowOff>67693</xdr:rowOff>
    </xdr:from>
    <xdr:to>
      <xdr:col>6</xdr:col>
      <xdr:colOff>1735610</xdr:colOff>
      <xdr:row>62</xdr:row>
      <xdr:rowOff>49928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4519129" y="12135868"/>
          <a:ext cx="2826706" cy="553735"/>
        </a:xfrm>
        <a:prstGeom prst="rect">
          <a:avLst/>
        </a:prstGeom>
      </xdr:spPr>
    </xdr:pic>
    <xdr:clientData/>
  </xdr:twoCellAnchor>
  <xdr:twoCellAnchor editAs="oneCell">
    <xdr:from>
      <xdr:col>2</xdr:col>
      <xdr:colOff>1659214</xdr:colOff>
      <xdr:row>22</xdr:row>
      <xdr:rowOff>167124</xdr:rowOff>
    </xdr:from>
    <xdr:to>
      <xdr:col>5</xdr:col>
      <xdr:colOff>91964</xdr:colOff>
      <xdr:row>25</xdr:row>
      <xdr:rowOff>9416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2721618" y="5142105"/>
          <a:ext cx="2359981" cy="5823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342629</xdr:colOff>
      <xdr:row>31</xdr:row>
      <xdr:rowOff>107674</xdr:rowOff>
    </xdr:from>
    <xdr:to>
      <xdr:col>6</xdr:col>
      <xdr:colOff>1962834</xdr:colOff>
      <xdr:row>33</xdr:row>
      <xdr:rowOff>140578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4782107" y="6038022"/>
          <a:ext cx="2208270" cy="48016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342629</xdr:colOff>
      <xdr:row>29</xdr:row>
      <xdr:rowOff>107674</xdr:rowOff>
    </xdr:from>
    <xdr:to>
      <xdr:col>6</xdr:col>
      <xdr:colOff>1962834</xdr:colOff>
      <xdr:row>31</xdr:row>
      <xdr:rowOff>178678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4781279" y="5946499"/>
          <a:ext cx="2210755" cy="480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1"/>
  <sheetViews>
    <sheetView view="pageLayout" topLeftCell="A13" zoomScale="110" zoomScaleNormal="100" zoomScalePageLayoutView="110" workbookViewId="0">
      <selection activeCell="F29" sqref="F29:H29"/>
    </sheetView>
  </sheetViews>
  <sheetFormatPr defaultColWidth="8.85546875" defaultRowHeight="15" x14ac:dyDescent="0.25"/>
  <cols>
    <col min="1" max="1" width="1.7109375" style="10" customWidth="1"/>
    <col min="2" max="2" width="13.140625" style="10" customWidth="1"/>
    <col min="3" max="3" width="32.5703125" style="9" customWidth="1"/>
    <col min="4" max="4" width="16.5703125" style="9" customWidth="1"/>
    <col min="5" max="5" width="14.7109375" style="9" customWidth="1"/>
    <col min="6" max="6" width="10.5703125" style="9" customWidth="1"/>
    <col min="7" max="7" width="47" style="9" customWidth="1"/>
    <col min="8" max="8" width="13.85546875" style="13" customWidth="1"/>
    <col min="9" max="16384" width="8.85546875" style="10"/>
  </cols>
  <sheetData>
    <row r="1" spans="1:8" x14ac:dyDescent="0.25">
      <c r="G1" s="9" t="s">
        <v>717</v>
      </c>
    </row>
    <row r="2" spans="1:8" ht="20.45" customHeight="1" x14ac:dyDescent="0.25">
      <c r="A2" s="14"/>
      <c r="B2" s="264" t="s">
        <v>16</v>
      </c>
      <c r="C2" s="264"/>
      <c r="D2" s="264"/>
      <c r="E2" s="264"/>
      <c r="F2" s="264"/>
      <c r="G2" s="264"/>
      <c r="H2" s="264"/>
    </row>
    <row r="3" spans="1:8" ht="20.45" customHeight="1" x14ac:dyDescent="0.25">
      <c r="B3" s="264" t="s">
        <v>716</v>
      </c>
      <c r="C3" s="264"/>
      <c r="D3" s="264"/>
      <c r="E3" s="264"/>
      <c r="F3" s="264"/>
      <c r="G3" s="264"/>
      <c r="H3" s="264"/>
    </row>
    <row r="5" spans="1:8" x14ac:dyDescent="0.25">
      <c r="B5" s="3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5" t="s">
        <v>6</v>
      </c>
    </row>
    <row r="6" spans="1:8" x14ac:dyDescent="0.25">
      <c r="B6" s="3">
        <v>41793</v>
      </c>
      <c r="C6" s="4" t="s">
        <v>777</v>
      </c>
      <c r="D6" s="4" t="s">
        <v>778</v>
      </c>
      <c r="E6" s="4" t="s">
        <v>81</v>
      </c>
      <c r="F6" s="191">
        <v>1012</v>
      </c>
      <c r="G6" s="192" t="s">
        <v>17</v>
      </c>
      <c r="H6" s="211">
        <v>97.5</v>
      </c>
    </row>
    <row r="7" spans="1:8" x14ac:dyDescent="0.25">
      <c r="B7" s="3">
        <v>41793</v>
      </c>
      <c r="C7" s="4" t="s">
        <v>779</v>
      </c>
      <c r="D7" s="4" t="s">
        <v>780</v>
      </c>
      <c r="E7" s="4" t="s">
        <v>781</v>
      </c>
      <c r="F7" s="191">
        <v>1010</v>
      </c>
      <c r="G7" s="192" t="s">
        <v>15</v>
      </c>
      <c r="H7" s="212">
        <v>55.7</v>
      </c>
    </row>
    <row r="8" spans="1:8" x14ac:dyDescent="0.25">
      <c r="B8" s="3">
        <v>41793</v>
      </c>
      <c r="C8" s="4" t="s">
        <v>395</v>
      </c>
      <c r="D8" s="4" t="s">
        <v>396</v>
      </c>
      <c r="E8" s="4" t="s">
        <v>40</v>
      </c>
      <c r="F8" s="191">
        <v>1010</v>
      </c>
      <c r="G8" s="192" t="s">
        <v>15</v>
      </c>
      <c r="H8" s="212">
        <v>55.7</v>
      </c>
    </row>
    <row r="9" spans="1:8" x14ac:dyDescent="0.25">
      <c r="B9" s="3"/>
      <c r="C9" s="4"/>
      <c r="D9" s="4"/>
      <c r="E9" s="4"/>
      <c r="F9" s="193" t="s">
        <v>23</v>
      </c>
      <c r="G9" s="7" t="s">
        <v>78</v>
      </c>
      <c r="H9" s="212">
        <v>79.8</v>
      </c>
    </row>
    <row r="10" spans="1:8" x14ac:dyDescent="0.25">
      <c r="B10" s="3"/>
      <c r="C10" s="4"/>
      <c r="D10" s="4"/>
      <c r="E10" s="4"/>
      <c r="F10" s="193" t="s">
        <v>24</v>
      </c>
      <c r="G10" s="7" t="s">
        <v>7</v>
      </c>
      <c r="H10" s="212">
        <v>59.2</v>
      </c>
    </row>
    <row r="11" spans="1:8" x14ac:dyDescent="0.25">
      <c r="B11" s="3">
        <v>41794</v>
      </c>
      <c r="C11" s="4" t="s">
        <v>782</v>
      </c>
      <c r="D11" s="4" t="s">
        <v>506</v>
      </c>
      <c r="E11" s="4" t="s">
        <v>124</v>
      </c>
      <c r="F11" s="191">
        <v>1012</v>
      </c>
      <c r="G11" s="192" t="s">
        <v>17</v>
      </c>
      <c r="H11" s="211">
        <v>97.5</v>
      </c>
    </row>
    <row r="12" spans="1:8" x14ac:dyDescent="0.25">
      <c r="B12" s="3">
        <v>41794</v>
      </c>
      <c r="C12" s="4" t="s">
        <v>783</v>
      </c>
      <c r="D12" s="4" t="s">
        <v>784</v>
      </c>
      <c r="E12" s="4" t="s">
        <v>40</v>
      </c>
      <c r="F12" s="191">
        <v>1010</v>
      </c>
      <c r="G12" s="192" t="s">
        <v>15</v>
      </c>
      <c r="H12" s="212">
        <v>55.7</v>
      </c>
    </row>
    <row r="13" spans="1:8" x14ac:dyDescent="0.25">
      <c r="B13" s="3"/>
      <c r="C13" s="4"/>
      <c r="D13" s="4"/>
      <c r="E13" s="4"/>
      <c r="F13" s="193" t="s">
        <v>24</v>
      </c>
      <c r="G13" s="7" t="s">
        <v>7</v>
      </c>
      <c r="H13" s="212">
        <v>59.2</v>
      </c>
    </row>
    <row r="14" spans="1:8" x14ac:dyDescent="0.25">
      <c r="B14" s="3">
        <v>41794</v>
      </c>
      <c r="C14" s="4" t="s">
        <v>785</v>
      </c>
      <c r="D14" s="4" t="s">
        <v>786</v>
      </c>
      <c r="E14" s="4" t="s">
        <v>105</v>
      </c>
      <c r="F14" s="206" t="s">
        <v>25</v>
      </c>
      <c r="G14" s="9" t="s">
        <v>106</v>
      </c>
      <c r="H14" s="247">
        <v>200.2</v>
      </c>
    </row>
    <row r="15" spans="1:8" x14ac:dyDescent="0.25">
      <c r="B15" s="3"/>
      <c r="E15" s="4"/>
      <c r="F15" s="193" t="s">
        <v>23</v>
      </c>
      <c r="G15" s="7" t="s">
        <v>78</v>
      </c>
      <c r="H15" s="212">
        <v>79.8</v>
      </c>
    </row>
    <row r="16" spans="1:8" x14ac:dyDescent="0.25">
      <c r="B16" s="3"/>
      <c r="C16" s="4"/>
      <c r="D16" s="4"/>
      <c r="E16" s="4"/>
      <c r="F16" s="193" t="s">
        <v>24</v>
      </c>
      <c r="G16" s="7" t="s">
        <v>7</v>
      </c>
      <c r="H16" s="212">
        <v>59.2</v>
      </c>
    </row>
    <row r="17" spans="2:8" x14ac:dyDescent="0.25">
      <c r="B17" s="3">
        <v>41794</v>
      </c>
      <c r="C17" s="4" t="s">
        <v>785</v>
      </c>
      <c r="D17" s="4" t="s">
        <v>786</v>
      </c>
      <c r="E17" s="4" t="s">
        <v>39</v>
      </c>
      <c r="F17" s="193" t="s">
        <v>18</v>
      </c>
      <c r="G17" s="7" t="s">
        <v>27</v>
      </c>
      <c r="H17" s="212">
        <v>115.1</v>
      </c>
    </row>
    <row r="18" spans="2:8" x14ac:dyDescent="0.25">
      <c r="B18" s="3"/>
      <c r="C18" s="4"/>
      <c r="D18" s="4"/>
      <c r="E18" s="4"/>
      <c r="F18" s="193" t="s">
        <v>23</v>
      </c>
      <c r="G18" s="7" t="s">
        <v>78</v>
      </c>
      <c r="H18" s="212">
        <v>79.8</v>
      </c>
    </row>
    <row r="19" spans="2:8" x14ac:dyDescent="0.25">
      <c r="B19" s="3">
        <v>41796</v>
      </c>
      <c r="C19" s="4" t="s">
        <v>343</v>
      </c>
      <c r="D19" s="4" t="s">
        <v>342</v>
      </c>
      <c r="E19" s="4" t="s">
        <v>92</v>
      </c>
      <c r="F19" s="191">
        <v>1012</v>
      </c>
      <c r="G19" s="192" t="s">
        <v>17</v>
      </c>
      <c r="H19" s="211">
        <v>97.5</v>
      </c>
    </row>
    <row r="20" spans="2:8" x14ac:dyDescent="0.25">
      <c r="B20" s="3">
        <v>41800</v>
      </c>
      <c r="C20" s="4" t="s">
        <v>787</v>
      </c>
      <c r="D20" s="4" t="s">
        <v>788</v>
      </c>
      <c r="E20" s="4" t="s">
        <v>51</v>
      </c>
      <c r="F20" s="191">
        <v>1012</v>
      </c>
      <c r="G20" s="192" t="s">
        <v>17</v>
      </c>
      <c r="H20" s="211">
        <v>97.5</v>
      </c>
    </row>
    <row r="21" spans="2:8" x14ac:dyDescent="0.25">
      <c r="B21" s="3">
        <v>41802</v>
      </c>
      <c r="C21" s="4" t="s">
        <v>789</v>
      </c>
      <c r="D21" s="4" t="s">
        <v>790</v>
      </c>
      <c r="E21" s="4" t="s">
        <v>41</v>
      </c>
      <c r="F21" s="191">
        <v>1012</v>
      </c>
      <c r="G21" s="192" t="s">
        <v>17</v>
      </c>
      <c r="H21" s="211">
        <v>97.5</v>
      </c>
    </row>
    <row r="22" spans="2:8" x14ac:dyDescent="0.25">
      <c r="B22" s="3">
        <v>41803</v>
      </c>
      <c r="C22" s="4" t="s">
        <v>791</v>
      </c>
      <c r="D22" s="4" t="s">
        <v>922</v>
      </c>
      <c r="E22" s="4" t="s">
        <v>61</v>
      </c>
      <c r="F22" s="191">
        <v>1012</v>
      </c>
      <c r="G22" s="192" t="s">
        <v>17</v>
      </c>
      <c r="H22" s="211">
        <v>97.5</v>
      </c>
    </row>
    <row r="23" spans="2:8" x14ac:dyDescent="0.25">
      <c r="B23" s="3">
        <v>41803</v>
      </c>
      <c r="C23" s="4" t="s">
        <v>792</v>
      </c>
      <c r="D23" s="4" t="s">
        <v>793</v>
      </c>
      <c r="E23" s="4" t="s">
        <v>88</v>
      </c>
      <c r="F23" s="191">
        <v>1010</v>
      </c>
      <c r="G23" s="192" t="s">
        <v>15</v>
      </c>
      <c r="H23" s="212">
        <v>55.7</v>
      </c>
    </row>
    <row r="24" spans="2:8" x14ac:dyDescent="0.25">
      <c r="B24" s="3"/>
      <c r="C24" s="4"/>
      <c r="D24" s="4"/>
      <c r="E24" s="4"/>
      <c r="F24" s="193" t="s">
        <v>921</v>
      </c>
      <c r="G24" s="81" t="s">
        <v>923</v>
      </c>
      <c r="H24" s="211">
        <f>147.5*2</f>
        <v>295</v>
      </c>
    </row>
    <row r="25" spans="2:8" x14ac:dyDescent="0.25">
      <c r="B25" s="3">
        <v>41803</v>
      </c>
      <c r="C25" s="4" t="s">
        <v>743</v>
      </c>
      <c r="D25" s="4" t="s">
        <v>744</v>
      </c>
      <c r="E25" s="4" t="s">
        <v>37</v>
      </c>
      <c r="F25" s="191">
        <v>1010</v>
      </c>
      <c r="G25" s="192" t="s">
        <v>15</v>
      </c>
      <c r="H25" s="212">
        <v>55.7</v>
      </c>
    </row>
    <row r="26" spans="2:8" x14ac:dyDescent="0.25">
      <c r="B26" s="3"/>
      <c r="C26" s="4"/>
      <c r="D26" s="4"/>
      <c r="E26" s="4"/>
      <c r="F26" s="193" t="s">
        <v>909</v>
      </c>
      <c r="G26" s="7" t="s">
        <v>549</v>
      </c>
      <c r="H26" s="212">
        <f>79.8*2</f>
        <v>159.6</v>
      </c>
    </row>
    <row r="27" spans="2:8" x14ac:dyDescent="0.25">
      <c r="B27" s="3"/>
      <c r="C27" s="4"/>
      <c r="D27" s="4"/>
      <c r="E27" s="4"/>
      <c r="F27" s="193" t="s">
        <v>24</v>
      </c>
      <c r="G27" s="7" t="s">
        <v>7</v>
      </c>
      <c r="H27" s="212">
        <v>59.2</v>
      </c>
    </row>
    <row r="28" spans="2:8" x14ac:dyDescent="0.25">
      <c r="B28" s="3">
        <v>41803</v>
      </c>
      <c r="C28" s="4" t="s">
        <v>794</v>
      </c>
      <c r="D28" s="4" t="s">
        <v>795</v>
      </c>
      <c r="E28" s="4" t="s">
        <v>118</v>
      </c>
      <c r="F28" s="193" t="s">
        <v>18</v>
      </c>
      <c r="G28" s="7" t="s">
        <v>27</v>
      </c>
      <c r="H28" s="212">
        <v>115.1</v>
      </c>
    </row>
    <row r="29" spans="2:8" x14ac:dyDescent="0.25">
      <c r="B29" s="3">
        <v>41803</v>
      </c>
      <c r="C29" s="4" t="s">
        <v>796</v>
      </c>
      <c r="D29" s="4" t="s">
        <v>797</v>
      </c>
      <c r="E29" s="4" t="s">
        <v>83</v>
      </c>
      <c r="F29" s="193" t="s">
        <v>19</v>
      </c>
      <c r="G29" s="7" t="s">
        <v>28</v>
      </c>
      <c r="H29" s="212">
        <v>83.6</v>
      </c>
    </row>
    <row r="30" spans="2:8" x14ac:dyDescent="0.25">
      <c r="B30" s="3"/>
      <c r="C30" s="4"/>
      <c r="D30" s="4"/>
      <c r="E30" s="4"/>
      <c r="F30" s="193"/>
      <c r="G30" s="7"/>
      <c r="H30" s="212"/>
    </row>
    <row r="31" spans="2:8" x14ac:dyDescent="0.25">
      <c r="B31" s="3"/>
      <c r="C31" s="4"/>
      <c r="D31" s="4"/>
      <c r="E31" s="4"/>
      <c r="F31" s="193"/>
      <c r="G31" s="7"/>
      <c r="H31" s="212"/>
    </row>
    <row r="32" spans="2:8" x14ac:dyDescent="0.25">
      <c r="B32" s="3"/>
      <c r="C32" s="4"/>
      <c r="D32" s="4"/>
      <c r="E32" s="4"/>
      <c r="F32" s="193"/>
      <c r="G32" s="7"/>
      <c r="H32" s="212"/>
    </row>
    <row r="33" spans="2:8" x14ac:dyDescent="0.25">
      <c r="B33" s="3"/>
      <c r="C33" s="4"/>
      <c r="D33" s="4"/>
      <c r="E33" s="4"/>
      <c r="F33" s="193"/>
      <c r="G33" s="7"/>
      <c r="H33" s="212"/>
    </row>
    <row r="34" spans="2:8" x14ac:dyDescent="0.25">
      <c r="B34" s="3"/>
      <c r="C34" s="4"/>
      <c r="D34" s="4"/>
      <c r="E34" s="4"/>
      <c r="F34" s="193"/>
      <c r="G34" s="7"/>
      <c r="H34" s="212"/>
    </row>
    <row r="35" spans="2:8" x14ac:dyDescent="0.25">
      <c r="B35" s="3">
        <v>41803</v>
      </c>
      <c r="C35" s="4" t="s">
        <v>798</v>
      </c>
      <c r="D35" s="4" t="s">
        <v>799</v>
      </c>
      <c r="E35" s="4" t="s">
        <v>267</v>
      </c>
      <c r="F35" s="193" t="s">
        <v>19</v>
      </c>
      <c r="G35" s="7" t="s">
        <v>28</v>
      </c>
      <c r="H35" s="212">
        <v>83.6</v>
      </c>
    </row>
    <row r="36" spans="2:8" x14ac:dyDescent="0.25">
      <c r="B36" s="3"/>
      <c r="C36" s="4"/>
      <c r="D36" s="4"/>
      <c r="E36" s="4"/>
      <c r="F36" s="193" t="s">
        <v>23</v>
      </c>
      <c r="G36" s="7" t="s">
        <v>78</v>
      </c>
      <c r="H36" s="212">
        <v>79.8</v>
      </c>
    </row>
    <row r="37" spans="2:8" x14ac:dyDescent="0.25">
      <c r="B37" s="3">
        <v>41803</v>
      </c>
      <c r="C37" s="4" t="s">
        <v>800</v>
      </c>
      <c r="D37" s="4" t="s">
        <v>801</v>
      </c>
      <c r="E37" s="4" t="s">
        <v>169</v>
      </c>
      <c r="F37" s="193" t="s">
        <v>19</v>
      </c>
      <c r="G37" s="7" t="s">
        <v>28</v>
      </c>
      <c r="H37" s="212">
        <v>83.6</v>
      </c>
    </row>
    <row r="38" spans="2:8" x14ac:dyDescent="0.25">
      <c r="B38" s="3">
        <v>41803</v>
      </c>
      <c r="C38" s="4" t="s">
        <v>802</v>
      </c>
      <c r="D38" s="4" t="s">
        <v>803</v>
      </c>
      <c r="E38" s="4" t="s">
        <v>84</v>
      </c>
      <c r="F38" s="193" t="s">
        <v>19</v>
      </c>
      <c r="G38" s="7" t="s">
        <v>28</v>
      </c>
      <c r="H38" s="212">
        <v>83.6</v>
      </c>
    </row>
    <row r="39" spans="2:8" x14ac:dyDescent="0.25">
      <c r="B39" s="3">
        <v>41803</v>
      </c>
      <c r="C39" s="4" t="s">
        <v>767</v>
      </c>
      <c r="D39" s="4" t="s">
        <v>735</v>
      </c>
      <c r="E39" s="4" t="s">
        <v>95</v>
      </c>
      <c r="F39" s="206" t="s">
        <v>25</v>
      </c>
      <c r="G39" s="9" t="s">
        <v>106</v>
      </c>
      <c r="H39" s="247">
        <v>200.2</v>
      </c>
    </row>
    <row r="40" spans="2:8" x14ac:dyDescent="0.25">
      <c r="B40" s="3"/>
      <c r="C40" s="4"/>
      <c r="D40" s="4"/>
      <c r="E40" s="4"/>
      <c r="F40" s="193" t="s">
        <v>24</v>
      </c>
      <c r="G40" s="7" t="s">
        <v>7</v>
      </c>
      <c r="H40" s="212">
        <v>59.2</v>
      </c>
    </row>
    <row r="41" spans="2:8" x14ac:dyDescent="0.25">
      <c r="B41" s="3"/>
      <c r="C41" s="4"/>
      <c r="D41" s="4"/>
      <c r="E41" s="4"/>
      <c r="F41" s="193" t="s">
        <v>23</v>
      </c>
      <c r="G41" s="7" t="s">
        <v>78</v>
      </c>
      <c r="H41" s="212">
        <v>79.8</v>
      </c>
    </row>
    <row r="42" spans="2:8" x14ac:dyDescent="0.25">
      <c r="B42" s="3">
        <v>41804</v>
      </c>
      <c r="C42" s="4" t="s">
        <v>804</v>
      </c>
      <c r="D42" s="4" t="s">
        <v>805</v>
      </c>
      <c r="E42" s="4" t="s">
        <v>745</v>
      </c>
      <c r="F42" s="191">
        <v>1012</v>
      </c>
      <c r="G42" s="192" t="s">
        <v>17</v>
      </c>
      <c r="H42" s="211">
        <v>97.5</v>
      </c>
    </row>
    <row r="43" spans="2:8" x14ac:dyDescent="0.25">
      <c r="B43" s="3">
        <v>41804</v>
      </c>
      <c r="C43" s="4" t="s">
        <v>806</v>
      </c>
      <c r="D43" s="4" t="s">
        <v>807</v>
      </c>
      <c r="E43" s="4" t="s">
        <v>155</v>
      </c>
      <c r="F43" s="191">
        <v>1010</v>
      </c>
      <c r="G43" s="192" t="s">
        <v>15</v>
      </c>
      <c r="H43" s="212">
        <v>55.7</v>
      </c>
    </row>
    <row r="44" spans="2:8" x14ac:dyDescent="0.25">
      <c r="B44" s="3">
        <v>41804</v>
      </c>
      <c r="C44" s="4" t="s">
        <v>808</v>
      </c>
      <c r="D44" s="4" t="s">
        <v>809</v>
      </c>
      <c r="E44" s="4" t="s">
        <v>810</v>
      </c>
      <c r="F44" s="191">
        <v>1010</v>
      </c>
      <c r="G44" s="192" t="s">
        <v>15</v>
      </c>
      <c r="H44" s="212">
        <v>55.7</v>
      </c>
    </row>
    <row r="45" spans="2:8" x14ac:dyDescent="0.25">
      <c r="B45" s="3">
        <v>41804</v>
      </c>
      <c r="C45" s="4" t="s">
        <v>811</v>
      </c>
      <c r="D45" s="4" t="s">
        <v>812</v>
      </c>
      <c r="E45" s="4" t="s">
        <v>813</v>
      </c>
      <c r="F45" s="191">
        <v>1010</v>
      </c>
      <c r="G45" s="192" t="s">
        <v>15</v>
      </c>
      <c r="H45" s="212">
        <v>55.7</v>
      </c>
    </row>
    <row r="46" spans="2:8" x14ac:dyDescent="0.25">
      <c r="B46" s="3">
        <v>41804</v>
      </c>
      <c r="C46" s="4" t="s">
        <v>814</v>
      </c>
      <c r="D46" s="4" t="s">
        <v>815</v>
      </c>
      <c r="E46" s="4" t="s">
        <v>816</v>
      </c>
      <c r="F46" s="191">
        <v>1010</v>
      </c>
      <c r="G46" s="192" t="s">
        <v>15</v>
      </c>
      <c r="H46" s="212">
        <v>55.7</v>
      </c>
    </row>
    <row r="47" spans="2:8" x14ac:dyDescent="0.25">
      <c r="B47" s="3"/>
      <c r="C47" s="4"/>
      <c r="D47" s="4"/>
      <c r="E47" s="4"/>
      <c r="F47" s="193" t="s">
        <v>23</v>
      </c>
      <c r="G47" s="7" t="s">
        <v>78</v>
      </c>
      <c r="H47" s="212">
        <v>79.8</v>
      </c>
    </row>
    <row r="48" spans="2:8" x14ac:dyDescent="0.25">
      <c r="B48" s="3">
        <v>41804</v>
      </c>
      <c r="C48" s="4" t="s">
        <v>817</v>
      </c>
      <c r="D48" s="4" t="s">
        <v>818</v>
      </c>
      <c r="E48" s="4" t="s">
        <v>819</v>
      </c>
      <c r="F48" s="191">
        <v>1010</v>
      </c>
      <c r="G48" s="192" t="s">
        <v>15</v>
      </c>
      <c r="H48" s="212">
        <v>55.7</v>
      </c>
    </row>
    <row r="49" spans="2:8" ht="15" customHeight="1" x14ac:dyDescent="0.25">
      <c r="B49" s="3">
        <v>41804</v>
      </c>
      <c r="C49" s="4" t="s">
        <v>820</v>
      </c>
      <c r="D49" s="4" t="s">
        <v>821</v>
      </c>
      <c r="E49" s="4" t="s">
        <v>71</v>
      </c>
      <c r="F49" s="193" t="s">
        <v>371</v>
      </c>
      <c r="G49" s="81" t="s">
        <v>910</v>
      </c>
      <c r="H49" s="211">
        <v>115.1</v>
      </c>
    </row>
    <row r="50" spans="2:8" x14ac:dyDescent="0.25">
      <c r="B50" s="3">
        <v>41804</v>
      </c>
      <c r="C50" s="4" t="s">
        <v>822</v>
      </c>
      <c r="D50" s="4" t="s">
        <v>823</v>
      </c>
      <c r="E50" s="4" t="s">
        <v>824</v>
      </c>
      <c r="F50" s="193" t="s">
        <v>371</v>
      </c>
      <c r="G50" s="81" t="s">
        <v>910</v>
      </c>
      <c r="H50" s="211">
        <v>115.1</v>
      </c>
    </row>
    <row r="51" spans="2:8" x14ac:dyDescent="0.25">
      <c r="B51" s="3">
        <v>41804</v>
      </c>
      <c r="C51" s="4" t="s">
        <v>825</v>
      </c>
      <c r="D51" s="4" t="s">
        <v>826</v>
      </c>
      <c r="E51" s="4" t="s">
        <v>827</v>
      </c>
      <c r="F51" s="193" t="s">
        <v>371</v>
      </c>
      <c r="G51" s="81" t="s">
        <v>910</v>
      </c>
      <c r="H51" s="211">
        <v>115.1</v>
      </c>
    </row>
    <row r="52" spans="2:8" x14ac:dyDescent="0.25">
      <c r="B52" s="3">
        <v>41804</v>
      </c>
      <c r="C52" s="4" t="s">
        <v>828</v>
      </c>
      <c r="D52" s="4" t="s">
        <v>829</v>
      </c>
      <c r="E52" s="4" t="s">
        <v>830</v>
      </c>
      <c r="F52" s="193" t="s">
        <v>26</v>
      </c>
      <c r="G52" s="81" t="s">
        <v>911</v>
      </c>
      <c r="H52" s="211">
        <v>83.6</v>
      </c>
    </row>
    <row r="53" spans="2:8" x14ac:dyDescent="0.25">
      <c r="B53" s="3">
        <v>41804</v>
      </c>
      <c r="C53" s="4" t="s">
        <v>831</v>
      </c>
      <c r="D53" s="4" t="s">
        <v>832</v>
      </c>
      <c r="E53" s="4" t="s">
        <v>833</v>
      </c>
      <c r="F53" s="193" t="s">
        <v>26</v>
      </c>
      <c r="G53" s="81" t="s">
        <v>911</v>
      </c>
      <c r="H53" s="211">
        <v>83.6</v>
      </c>
    </row>
    <row r="54" spans="2:8" x14ac:dyDescent="0.25">
      <c r="B54" s="3">
        <v>41804</v>
      </c>
      <c r="C54" s="4" t="s">
        <v>834</v>
      </c>
      <c r="D54" s="4" t="s">
        <v>835</v>
      </c>
      <c r="E54" s="4" t="s">
        <v>104</v>
      </c>
      <c r="F54" s="193" t="s">
        <v>26</v>
      </c>
      <c r="G54" s="81" t="s">
        <v>911</v>
      </c>
      <c r="H54" s="211">
        <v>83.6</v>
      </c>
    </row>
    <row r="55" spans="2:8" x14ac:dyDescent="0.25">
      <c r="B55" s="3"/>
      <c r="C55" s="4"/>
      <c r="D55" s="4"/>
      <c r="E55" s="4"/>
      <c r="F55" s="193" t="s">
        <v>23</v>
      </c>
      <c r="G55" s="7" t="s">
        <v>78</v>
      </c>
      <c r="H55" s="212">
        <v>79.8</v>
      </c>
    </row>
    <row r="56" spans="2:8" x14ac:dyDescent="0.25">
      <c r="B56" s="3">
        <v>41804</v>
      </c>
      <c r="C56" s="4" t="s">
        <v>836</v>
      </c>
      <c r="D56" s="4" t="s">
        <v>837</v>
      </c>
      <c r="E56" s="4" t="s">
        <v>111</v>
      </c>
      <c r="F56" s="193" t="s">
        <v>26</v>
      </c>
      <c r="G56" s="81" t="s">
        <v>911</v>
      </c>
      <c r="H56" s="211">
        <v>83.6</v>
      </c>
    </row>
    <row r="57" spans="2:8" x14ac:dyDescent="0.25">
      <c r="B57" s="3">
        <v>41804</v>
      </c>
      <c r="C57" s="4" t="s">
        <v>763</v>
      </c>
      <c r="D57" s="4" t="s">
        <v>764</v>
      </c>
      <c r="E57" s="4" t="s">
        <v>838</v>
      </c>
      <c r="F57" s="193" t="s">
        <v>20</v>
      </c>
      <c r="G57" s="10" t="s">
        <v>913</v>
      </c>
      <c r="H57" s="211">
        <v>200.2</v>
      </c>
    </row>
    <row r="58" spans="2:8" x14ac:dyDescent="0.25">
      <c r="B58" s="3"/>
      <c r="C58" s="4"/>
      <c r="D58" s="4"/>
      <c r="E58" s="4"/>
      <c r="F58" s="193" t="s">
        <v>24</v>
      </c>
      <c r="G58" s="7" t="s">
        <v>7</v>
      </c>
      <c r="H58" s="212">
        <v>59.2</v>
      </c>
    </row>
    <row r="59" spans="2:8" x14ac:dyDescent="0.25">
      <c r="B59" s="3">
        <v>41805</v>
      </c>
      <c r="C59" s="4" t="s">
        <v>839</v>
      </c>
      <c r="D59" s="4"/>
      <c r="E59" s="4" t="s">
        <v>840</v>
      </c>
      <c r="F59" s="193" t="s">
        <v>22</v>
      </c>
      <c r="G59" s="11" t="s">
        <v>912</v>
      </c>
      <c r="H59" s="211">
        <v>250.2</v>
      </c>
    </row>
    <row r="60" spans="2:8" x14ac:dyDescent="0.25">
      <c r="B60" s="3">
        <v>41805</v>
      </c>
      <c r="C60" s="4" t="s">
        <v>841</v>
      </c>
      <c r="D60" s="4"/>
      <c r="E60" s="4" t="s">
        <v>842</v>
      </c>
      <c r="F60" s="193" t="s">
        <v>36</v>
      </c>
      <c r="G60" s="11" t="s">
        <v>914</v>
      </c>
      <c r="H60" s="211">
        <v>115.1</v>
      </c>
    </row>
    <row r="61" spans="2:8" x14ac:dyDescent="0.25">
      <c r="B61" s="3">
        <v>41805</v>
      </c>
      <c r="C61" s="4" t="s">
        <v>843</v>
      </c>
      <c r="D61" s="4" t="s">
        <v>844</v>
      </c>
      <c r="E61" s="4" t="s">
        <v>340</v>
      </c>
      <c r="F61" s="193" t="s">
        <v>22</v>
      </c>
      <c r="G61" s="11" t="s">
        <v>912</v>
      </c>
      <c r="H61" s="211">
        <v>250.2</v>
      </c>
    </row>
    <row r="62" spans="2:8" x14ac:dyDescent="0.25">
      <c r="B62" s="3">
        <v>41805</v>
      </c>
      <c r="C62" s="4" t="s">
        <v>845</v>
      </c>
      <c r="D62" s="4"/>
      <c r="E62" s="4" t="s">
        <v>846</v>
      </c>
      <c r="F62" s="193" t="s">
        <v>36</v>
      </c>
      <c r="G62" s="11" t="s">
        <v>914</v>
      </c>
      <c r="H62" s="211">
        <v>115.1</v>
      </c>
    </row>
    <row r="63" spans="2:8" x14ac:dyDescent="0.25">
      <c r="B63" s="3"/>
      <c r="C63" s="4"/>
      <c r="D63" s="4"/>
      <c r="E63" s="4"/>
      <c r="F63" s="193"/>
      <c r="G63" s="11"/>
      <c r="H63" s="211"/>
    </row>
    <row r="64" spans="2:8" x14ac:dyDescent="0.25">
      <c r="B64" s="3"/>
      <c r="C64" s="4"/>
      <c r="D64" s="4"/>
      <c r="E64" s="4"/>
      <c r="F64" s="193"/>
      <c r="G64" s="11"/>
      <c r="H64" s="211"/>
    </row>
    <row r="65" spans="2:8" x14ac:dyDescent="0.25">
      <c r="B65" s="3"/>
      <c r="C65" s="4"/>
      <c r="D65" s="4"/>
      <c r="E65" s="4"/>
      <c r="F65" s="193"/>
      <c r="G65" s="11"/>
      <c r="H65" s="211"/>
    </row>
    <row r="66" spans="2:8" x14ac:dyDescent="0.25">
      <c r="B66" s="3"/>
      <c r="C66" s="4"/>
      <c r="D66" s="4"/>
      <c r="E66" s="4"/>
      <c r="F66" s="193"/>
      <c r="G66" s="11"/>
      <c r="H66" s="211"/>
    </row>
    <row r="67" spans="2:8" x14ac:dyDescent="0.25">
      <c r="B67" s="3"/>
      <c r="C67" s="4"/>
      <c r="D67" s="4"/>
      <c r="E67" s="4"/>
      <c r="F67" s="193"/>
      <c r="G67" s="11"/>
      <c r="H67" s="211"/>
    </row>
    <row r="68" spans="2:8" x14ac:dyDescent="0.25">
      <c r="B68" s="3"/>
      <c r="C68" s="4"/>
      <c r="D68" s="4"/>
      <c r="E68" s="4"/>
      <c r="F68" s="193"/>
      <c r="G68" s="11"/>
      <c r="H68" s="211"/>
    </row>
    <row r="69" spans="2:8" x14ac:dyDescent="0.25">
      <c r="B69" s="3"/>
      <c r="C69" s="4"/>
      <c r="D69" s="4"/>
      <c r="E69" s="4"/>
      <c r="F69" s="193"/>
      <c r="G69" s="11"/>
      <c r="H69" s="211"/>
    </row>
    <row r="70" spans="2:8" ht="16.899999999999999" customHeight="1" x14ac:dyDescent="0.25">
      <c r="B70" s="242">
        <v>41805</v>
      </c>
      <c r="C70" s="16" t="s">
        <v>847</v>
      </c>
      <c r="D70" s="17" t="s">
        <v>848</v>
      </c>
      <c r="E70" s="16" t="s">
        <v>849</v>
      </c>
      <c r="F70" s="248" t="s">
        <v>915</v>
      </c>
      <c r="G70" s="9" t="s">
        <v>916</v>
      </c>
      <c r="H70" s="246">
        <v>250.2</v>
      </c>
    </row>
    <row r="71" spans="2:8" x14ac:dyDescent="0.25">
      <c r="F71" s="193" t="s">
        <v>24</v>
      </c>
      <c r="G71" s="7" t="s">
        <v>7</v>
      </c>
      <c r="H71" s="212">
        <v>59.2</v>
      </c>
    </row>
    <row r="72" spans="2:8" x14ac:dyDescent="0.25">
      <c r="B72" s="243"/>
      <c r="C72" s="16"/>
      <c r="D72" s="17"/>
      <c r="E72" s="16"/>
      <c r="F72" s="193" t="s">
        <v>23</v>
      </c>
      <c r="G72" s="7" t="s">
        <v>78</v>
      </c>
      <c r="H72" s="212">
        <v>79.8</v>
      </c>
    </row>
    <row r="73" spans="2:8" x14ac:dyDescent="0.25">
      <c r="B73" s="242">
        <v>41805</v>
      </c>
      <c r="C73" s="16" t="s">
        <v>850</v>
      </c>
      <c r="D73" s="17"/>
      <c r="E73" s="9" t="s">
        <v>851</v>
      </c>
      <c r="F73" s="193" t="s">
        <v>22</v>
      </c>
      <c r="G73" s="11" t="s">
        <v>912</v>
      </c>
      <c r="H73" s="211">
        <v>250.2</v>
      </c>
    </row>
    <row r="74" spans="2:8" x14ac:dyDescent="0.25">
      <c r="B74" s="242">
        <v>41805</v>
      </c>
      <c r="C74" s="9" t="s">
        <v>852</v>
      </c>
      <c r="E74" s="16" t="s">
        <v>853</v>
      </c>
      <c r="F74" s="193" t="s">
        <v>36</v>
      </c>
      <c r="G74" s="11" t="s">
        <v>914</v>
      </c>
      <c r="H74" s="211">
        <v>115.1</v>
      </c>
    </row>
    <row r="75" spans="2:8" x14ac:dyDescent="0.25">
      <c r="B75" s="242">
        <v>41805</v>
      </c>
      <c r="C75" s="16" t="s">
        <v>854</v>
      </c>
      <c r="D75" s="16" t="s">
        <v>855</v>
      </c>
      <c r="E75" s="16" t="s">
        <v>856</v>
      </c>
      <c r="F75" s="193" t="s">
        <v>22</v>
      </c>
      <c r="G75" s="11" t="s">
        <v>912</v>
      </c>
      <c r="H75" s="211">
        <v>250.2</v>
      </c>
    </row>
    <row r="76" spans="2:8" x14ac:dyDescent="0.25">
      <c r="B76" s="242">
        <v>41805</v>
      </c>
      <c r="C76" s="17" t="s">
        <v>857</v>
      </c>
      <c r="D76" s="17" t="s">
        <v>858</v>
      </c>
      <c r="E76" s="9" t="s">
        <v>115</v>
      </c>
      <c r="F76" s="193" t="s">
        <v>36</v>
      </c>
      <c r="G76" s="11" t="s">
        <v>914</v>
      </c>
      <c r="H76" s="211">
        <v>115.1</v>
      </c>
    </row>
    <row r="77" spans="2:8" x14ac:dyDescent="0.25">
      <c r="B77" s="40">
        <v>41805</v>
      </c>
      <c r="C77" s="9" t="s">
        <v>859</v>
      </c>
      <c r="D77" s="9" t="s">
        <v>860</v>
      </c>
      <c r="E77" s="9" t="s">
        <v>45</v>
      </c>
      <c r="F77" s="193" t="s">
        <v>371</v>
      </c>
      <c r="G77" s="81" t="s">
        <v>910</v>
      </c>
      <c r="H77" s="211">
        <v>115.1</v>
      </c>
    </row>
    <row r="78" spans="2:8" x14ac:dyDescent="0.25">
      <c r="B78" s="40">
        <v>41805</v>
      </c>
      <c r="C78" s="9" t="s">
        <v>861</v>
      </c>
      <c r="D78" s="9" t="s">
        <v>862</v>
      </c>
      <c r="E78" s="9" t="s">
        <v>98</v>
      </c>
      <c r="F78" s="193" t="s">
        <v>371</v>
      </c>
      <c r="G78" s="81" t="s">
        <v>910</v>
      </c>
      <c r="H78" s="211">
        <v>115.1</v>
      </c>
    </row>
    <row r="79" spans="2:8" x14ac:dyDescent="0.25">
      <c r="B79" s="40">
        <v>41805</v>
      </c>
      <c r="C79" s="9" t="s">
        <v>863</v>
      </c>
      <c r="D79" s="9" t="s">
        <v>864</v>
      </c>
      <c r="E79" s="9" t="s">
        <v>91</v>
      </c>
      <c r="F79" s="193" t="s">
        <v>371</v>
      </c>
      <c r="G79" s="81" t="s">
        <v>910</v>
      </c>
      <c r="H79" s="211">
        <v>115.1</v>
      </c>
    </row>
    <row r="80" spans="2:8" x14ac:dyDescent="0.25">
      <c r="B80" s="40">
        <v>41805</v>
      </c>
      <c r="C80" s="9" t="s">
        <v>865</v>
      </c>
      <c r="D80" s="9" t="s">
        <v>866</v>
      </c>
      <c r="E80" s="9" t="s">
        <v>38</v>
      </c>
      <c r="F80" s="193" t="s">
        <v>371</v>
      </c>
      <c r="G80" s="81" t="s">
        <v>910</v>
      </c>
      <c r="H80" s="211">
        <v>115.1</v>
      </c>
    </row>
    <row r="81" spans="2:8" x14ac:dyDescent="0.25">
      <c r="B81" s="40"/>
      <c r="F81" s="206" t="s">
        <v>918</v>
      </c>
      <c r="G81" s="9" t="s">
        <v>919</v>
      </c>
      <c r="H81" s="247">
        <v>255.1</v>
      </c>
    </row>
    <row r="82" spans="2:8" x14ac:dyDescent="0.25">
      <c r="B82" s="40">
        <v>41805</v>
      </c>
      <c r="C82" s="9" t="s">
        <v>867</v>
      </c>
      <c r="D82" s="9" t="s">
        <v>868</v>
      </c>
      <c r="E82" s="9" t="s">
        <v>81</v>
      </c>
      <c r="F82" s="193" t="s">
        <v>371</v>
      </c>
      <c r="G82" s="81" t="s">
        <v>910</v>
      </c>
      <c r="H82" s="211">
        <v>115.1</v>
      </c>
    </row>
    <row r="83" spans="2:8" x14ac:dyDescent="0.25">
      <c r="B83" s="40">
        <v>41805</v>
      </c>
      <c r="C83" s="9" t="s">
        <v>869</v>
      </c>
      <c r="D83" s="9" t="s">
        <v>870</v>
      </c>
      <c r="E83" s="9" t="s">
        <v>72</v>
      </c>
      <c r="F83" s="193" t="s">
        <v>26</v>
      </c>
      <c r="G83" s="81" t="s">
        <v>911</v>
      </c>
      <c r="H83" s="211">
        <v>83.6</v>
      </c>
    </row>
    <row r="84" spans="2:8" x14ac:dyDescent="0.25">
      <c r="B84" s="40"/>
      <c r="F84" s="193" t="s">
        <v>23</v>
      </c>
      <c r="G84" s="7" t="s">
        <v>78</v>
      </c>
      <c r="H84" s="212">
        <v>79.8</v>
      </c>
    </row>
    <row r="85" spans="2:8" x14ac:dyDescent="0.25">
      <c r="B85" s="40">
        <v>41805</v>
      </c>
      <c r="C85" s="9" t="s">
        <v>871</v>
      </c>
      <c r="D85" s="9" t="s">
        <v>872</v>
      </c>
      <c r="E85" s="9" t="s">
        <v>85</v>
      </c>
      <c r="F85" s="193" t="s">
        <v>26</v>
      </c>
      <c r="G85" s="81" t="s">
        <v>911</v>
      </c>
      <c r="H85" s="211">
        <v>83.6</v>
      </c>
    </row>
    <row r="86" spans="2:8" x14ac:dyDescent="0.25">
      <c r="B86" s="40">
        <v>41805</v>
      </c>
      <c r="C86" s="9" t="s">
        <v>873</v>
      </c>
      <c r="D86" s="9" t="s">
        <v>874</v>
      </c>
      <c r="E86" s="9" t="s">
        <v>110</v>
      </c>
      <c r="F86" s="193" t="s">
        <v>26</v>
      </c>
      <c r="G86" s="81" t="s">
        <v>911</v>
      </c>
      <c r="H86" s="211">
        <v>83.6</v>
      </c>
    </row>
    <row r="87" spans="2:8" x14ac:dyDescent="0.25">
      <c r="B87" s="40"/>
      <c r="F87" s="193" t="s">
        <v>24</v>
      </c>
      <c r="G87" s="7" t="s">
        <v>7</v>
      </c>
      <c r="H87" s="212">
        <v>59.2</v>
      </c>
    </row>
    <row r="88" spans="2:8" x14ac:dyDescent="0.25">
      <c r="B88" s="242">
        <v>41805</v>
      </c>
      <c r="C88" s="9" t="s">
        <v>875</v>
      </c>
      <c r="D88" s="9" t="s">
        <v>876</v>
      </c>
      <c r="E88" s="9" t="s">
        <v>111</v>
      </c>
      <c r="F88" s="193" t="s">
        <v>26</v>
      </c>
      <c r="G88" s="81" t="s">
        <v>911</v>
      </c>
      <c r="H88" s="211">
        <v>83.6</v>
      </c>
    </row>
    <row r="89" spans="2:8" x14ac:dyDescent="0.25">
      <c r="B89" s="242"/>
      <c r="F89" s="206" t="s">
        <v>920</v>
      </c>
      <c r="G89" s="9" t="s">
        <v>877</v>
      </c>
      <c r="H89" s="247">
        <v>147.5</v>
      </c>
    </row>
    <row r="90" spans="2:8" x14ac:dyDescent="0.25">
      <c r="B90" s="242">
        <v>41805</v>
      </c>
      <c r="C90" s="9" t="s">
        <v>878</v>
      </c>
      <c r="D90" s="9" t="s">
        <v>879</v>
      </c>
      <c r="E90" s="9" t="s">
        <v>149</v>
      </c>
      <c r="F90" s="193" t="s">
        <v>26</v>
      </c>
      <c r="G90" s="81" t="s">
        <v>911</v>
      </c>
      <c r="H90" s="211">
        <v>83.6</v>
      </c>
    </row>
    <row r="91" spans="2:8" x14ac:dyDescent="0.25">
      <c r="B91" s="40">
        <v>41805</v>
      </c>
      <c r="C91" s="9" t="s">
        <v>880</v>
      </c>
      <c r="D91" s="9" t="s">
        <v>881</v>
      </c>
      <c r="E91" s="9" t="s">
        <v>56</v>
      </c>
      <c r="F91" s="193" t="s">
        <v>26</v>
      </c>
      <c r="G91" s="81" t="s">
        <v>911</v>
      </c>
      <c r="H91" s="211">
        <v>83.6</v>
      </c>
    </row>
    <row r="92" spans="2:8" x14ac:dyDescent="0.25">
      <c r="B92" s="40">
        <v>41805</v>
      </c>
      <c r="C92" s="9" t="s">
        <v>882</v>
      </c>
      <c r="D92" s="9" t="s">
        <v>883</v>
      </c>
      <c r="E92" s="9" t="s">
        <v>172</v>
      </c>
      <c r="F92" s="193" t="s">
        <v>26</v>
      </c>
      <c r="G92" s="81" t="s">
        <v>911</v>
      </c>
      <c r="H92" s="211">
        <v>83.6</v>
      </c>
    </row>
    <row r="93" spans="2:8" x14ac:dyDescent="0.25">
      <c r="B93" s="40"/>
      <c r="F93" s="193" t="s">
        <v>24</v>
      </c>
      <c r="G93" s="7" t="s">
        <v>7</v>
      </c>
      <c r="H93" s="212">
        <v>59.2</v>
      </c>
    </row>
    <row r="94" spans="2:8" x14ac:dyDescent="0.25">
      <c r="B94" s="40">
        <v>41805</v>
      </c>
      <c r="C94" s="9" t="s">
        <v>884</v>
      </c>
      <c r="D94" s="9" t="s">
        <v>885</v>
      </c>
      <c r="E94" s="9" t="s">
        <v>188</v>
      </c>
      <c r="F94" s="193" t="s">
        <v>26</v>
      </c>
      <c r="G94" s="81" t="s">
        <v>911</v>
      </c>
      <c r="H94" s="211">
        <v>83.6</v>
      </c>
    </row>
    <row r="95" spans="2:8" x14ac:dyDescent="0.25">
      <c r="B95" s="40"/>
      <c r="F95" s="193" t="s">
        <v>23</v>
      </c>
      <c r="G95" s="7" t="s">
        <v>78</v>
      </c>
      <c r="H95" s="212">
        <v>79.8</v>
      </c>
    </row>
    <row r="96" spans="2:8" x14ac:dyDescent="0.25">
      <c r="B96" s="40">
        <v>41805</v>
      </c>
      <c r="C96" s="9" t="s">
        <v>873</v>
      </c>
      <c r="D96" s="9" t="s">
        <v>874</v>
      </c>
      <c r="E96" s="9" t="s">
        <v>886</v>
      </c>
      <c r="F96" s="193" t="s">
        <v>26</v>
      </c>
      <c r="G96" s="81" t="s">
        <v>911</v>
      </c>
      <c r="H96" s="211">
        <v>83.6</v>
      </c>
    </row>
    <row r="97" spans="2:8" x14ac:dyDescent="0.25">
      <c r="B97" s="40">
        <v>41805</v>
      </c>
      <c r="C97" s="9" t="s">
        <v>772</v>
      </c>
      <c r="D97" s="9" t="s">
        <v>773</v>
      </c>
      <c r="E97" s="9" t="s">
        <v>87</v>
      </c>
      <c r="F97" s="193" t="s">
        <v>26</v>
      </c>
      <c r="G97" s="81" t="s">
        <v>911</v>
      </c>
      <c r="H97" s="211">
        <v>83.6</v>
      </c>
    </row>
    <row r="98" spans="2:8" x14ac:dyDescent="0.25">
      <c r="B98" s="40"/>
      <c r="F98" s="193" t="s">
        <v>24</v>
      </c>
      <c r="G98" s="7" t="s">
        <v>7</v>
      </c>
      <c r="H98" s="212">
        <v>59.2</v>
      </c>
    </row>
    <row r="99" spans="2:8" x14ac:dyDescent="0.25">
      <c r="B99" s="40"/>
      <c r="F99" s="193" t="s">
        <v>23</v>
      </c>
      <c r="G99" s="7" t="s">
        <v>78</v>
      </c>
      <c r="H99" s="212">
        <v>79.8</v>
      </c>
    </row>
    <row r="100" spans="2:8" x14ac:dyDescent="0.25">
      <c r="B100" s="40"/>
      <c r="F100" s="193"/>
      <c r="G100" s="7"/>
      <c r="H100" s="212"/>
    </row>
    <row r="101" spans="2:8" x14ac:dyDescent="0.25">
      <c r="B101" s="40"/>
      <c r="F101" s="193"/>
      <c r="G101" s="7"/>
      <c r="H101" s="212"/>
    </row>
    <row r="102" spans="2:8" x14ac:dyDescent="0.25">
      <c r="B102" s="40"/>
      <c r="F102" s="193"/>
      <c r="G102" s="7"/>
      <c r="H102" s="212"/>
    </row>
    <row r="103" spans="2:8" x14ac:dyDescent="0.25">
      <c r="B103" s="40"/>
      <c r="F103" s="193"/>
      <c r="G103" s="7"/>
      <c r="H103" s="212"/>
    </row>
    <row r="104" spans="2:8" x14ac:dyDescent="0.25">
      <c r="B104" s="40"/>
      <c r="F104" s="193"/>
      <c r="G104" s="7"/>
      <c r="H104" s="212"/>
    </row>
    <row r="105" spans="2:8" x14ac:dyDescent="0.25">
      <c r="B105" s="40">
        <v>41805</v>
      </c>
      <c r="C105" s="9" t="s">
        <v>887</v>
      </c>
      <c r="D105" s="9" t="s">
        <v>889</v>
      </c>
      <c r="E105" s="9" t="s">
        <v>888</v>
      </c>
      <c r="F105" s="193" t="s">
        <v>26</v>
      </c>
      <c r="G105" s="81" t="s">
        <v>911</v>
      </c>
      <c r="H105" s="211">
        <v>83.6</v>
      </c>
    </row>
    <row r="106" spans="2:8" x14ac:dyDescent="0.25">
      <c r="B106" s="40">
        <v>41805</v>
      </c>
      <c r="C106" s="9" t="s">
        <v>890</v>
      </c>
      <c r="D106" s="9" t="s">
        <v>891</v>
      </c>
      <c r="E106" s="9" t="s">
        <v>64</v>
      </c>
      <c r="F106" s="193" t="s">
        <v>26</v>
      </c>
      <c r="G106" s="81" t="s">
        <v>911</v>
      </c>
      <c r="H106" s="211">
        <v>83.6</v>
      </c>
    </row>
    <row r="107" spans="2:8" x14ac:dyDescent="0.25">
      <c r="B107" s="40">
        <v>41805</v>
      </c>
      <c r="C107" s="9" t="s">
        <v>892</v>
      </c>
      <c r="D107" s="9" t="s">
        <v>893</v>
      </c>
      <c r="E107" s="9" t="s">
        <v>59</v>
      </c>
      <c r="F107" s="193" t="s">
        <v>26</v>
      </c>
      <c r="G107" s="81" t="s">
        <v>911</v>
      </c>
      <c r="H107" s="211">
        <v>83.6</v>
      </c>
    </row>
    <row r="108" spans="2:8" x14ac:dyDescent="0.25">
      <c r="B108" s="40">
        <v>41805</v>
      </c>
      <c r="C108" s="9" t="s">
        <v>894</v>
      </c>
      <c r="D108" s="9" t="s">
        <v>895</v>
      </c>
      <c r="E108" s="9" t="s">
        <v>168</v>
      </c>
      <c r="F108" s="193" t="s">
        <v>26</v>
      </c>
      <c r="G108" s="81" t="s">
        <v>911</v>
      </c>
      <c r="H108" s="211">
        <v>83.6</v>
      </c>
    </row>
    <row r="109" spans="2:8" x14ac:dyDescent="0.25">
      <c r="B109" s="40"/>
      <c r="F109" s="206" t="s">
        <v>131</v>
      </c>
      <c r="G109" s="9" t="s">
        <v>896</v>
      </c>
      <c r="H109" s="247">
        <v>147.5</v>
      </c>
    </row>
    <row r="110" spans="2:8" x14ac:dyDescent="0.25">
      <c r="B110" s="40">
        <v>41805</v>
      </c>
      <c r="C110" s="9" t="s">
        <v>882</v>
      </c>
      <c r="D110" s="9" t="s">
        <v>883</v>
      </c>
      <c r="E110" s="9" t="s">
        <v>409</v>
      </c>
      <c r="F110" s="193" t="s">
        <v>26</v>
      </c>
      <c r="G110" s="81" t="s">
        <v>911</v>
      </c>
      <c r="H110" s="211">
        <v>83.6</v>
      </c>
    </row>
    <row r="111" spans="2:8" x14ac:dyDescent="0.25">
      <c r="B111" s="40">
        <v>41806</v>
      </c>
      <c r="C111" s="9" t="s">
        <v>897</v>
      </c>
      <c r="D111" s="9" t="s">
        <v>898</v>
      </c>
      <c r="E111" s="9" t="s">
        <v>899</v>
      </c>
      <c r="F111" s="206" t="s">
        <v>917</v>
      </c>
      <c r="G111" s="9" t="s">
        <v>900</v>
      </c>
      <c r="H111" s="247">
        <v>323.2</v>
      </c>
    </row>
    <row r="112" spans="2:8" x14ac:dyDescent="0.25">
      <c r="F112" s="193" t="s">
        <v>23</v>
      </c>
      <c r="G112" s="7" t="s">
        <v>78</v>
      </c>
      <c r="H112" s="212">
        <v>79.8</v>
      </c>
    </row>
    <row r="113" spans="2:8" x14ac:dyDescent="0.25">
      <c r="F113" s="193" t="s">
        <v>24</v>
      </c>
      <c r="G113" s="7" t="s">
        <v>7</v>
      </c>
      <c r="H113" s="212">
        <v>59.2</v>
      </c>
    </row>
    <row r="114" spans="2:8" x14ac:dyDescent="0.25">
      <c r="B114" s="40">
        <v>41806</v>
      </c>
      <c r="C114" s="9" t="s">
        <v>901</v>
      </c>
      <c r="D114" s="9" t="s">
        <v>902</v>
      </c>
      <c r="E114" s="9" t="s">
        <v>824</v>
      </c>
      <c r="F114" s="191">
        <v>1012</v>
      </c>
      <c r="G114" s="192" t="s">
        <v>17</v>
      </c>
      <c r="H114" s="211">
        <v>97.5</v>
      </c>
    </row>
    <row r="115" spans="2:8" x14ac:dyDescent="0.25">
      <c r="B115" s="40"/>
      <c r="F115" s="193" t="s">
        <v>23</v>
      </c>
      <c r="G115" s="7" t="s">
        <v>78</v>
      </c>
      <c r="H115" s="212">
        <v>79.8</v>
      </c>
    </row>
    <row r="116" spans="2:8" x14ac:dyDescent="0.25">
      <c r="B116" s="40">
        <v>41806</v>
      </c>
      <c r="C116" s="9" t="s">
        <v>903</v>
      </c>
      <c r="D116" s="9" t="s">
        <v>904</v>
      </c>
      <c r="E116" s="9" t="s">
        <v>91</v>
      </c>
      <c r="F116" s="191">
        <v>1010</v>
      </c>
      <c r="G116" s="192" t="s">
        <v>15</v>
      </c>
      <c r="H116" s="212">
        <v>55.7</v>
      </c>
    </row>
    <row r="117" spans="2:8" x14ac:dyDescent="0.25">
      <c r="B117" s="40"/>
      <c r="F117" s="191">
        <v>7673</v>
      </c>
      <c r="G117" s="192" t="s">
        <v>924</v>
      </c>
      <c r="H117" s="212">
        <v>153.1</v>
      </c>
    </row>
    <row r="118" spans="2:8" x14ac:dyDescent="0.25">
      <c r="B118" s="40">
        <v>41806</v>
      </c>
      <c r="C118" s="9" t="s">
        <v>161</v>
      </c>
      <c r="D118" s="9" t="s">
        <v>162</v>
      </c>
      <c r="E118" s="9" t="s">
        <v>49</v>
      </c>
      <c r="F118" s="191">
        <v>1010</v>
      </c>
      <c r="G118" s="192" t="s">
        <v>15</v>
      </c>
      <c r="H118" s="212">
        <v>55.7</v>
      </c>
    </row>
    <row r="119" spans="2:8" x14ac:dyDescent="0.25">
      <c r="B119" s="40">
        <v>41806</v>
      </c>
      <c r="C119" s="9" t="s">
        <v>905</v>
      </c>
      <c r="D119" s="9" t="s">
        <v>906</v>
      </c>
      <c r="E119" s="9" t="s">
        <v>907</v>
      </c>
      <c r="F119" s="191">
        <v>1010</v>
      </c>
      <c r="G119" s="192" t="s">
        <v>15</v>
      </c>
      <c r="H119" s="212">
        <v>55.7</v>
      </c>
    </row>
    <row r="120" spans="2:8" x14ac:dyDescent="0.25">
      <c r="B120" s="40">
        <v>41806</v>
      </c>
      <c r="C120" s="9" t="s">
        <v>908</v>
      </c>
      <c r="D120" s="9" t="s">
        <v>925</v>
      </c>
      <c r="E120" s="9" t="s">
        <v>48</v>
      </c>
      <c r="F120" s="191">
        <v>1010</v>
      </c>
      <c r="G120" s="192" t="s">
        <v>15</v>
      </c>
      <c r="H120" s="212">
        <v>55.7</v>
      </c>
    </row>
    <row r="121" spans="2:8" x14ac:dyDescent="0.25">
      <c r="B121" s="40">
        <v>41807</v>
      </c>
      <c r="C121" s="9" t="s">
        <v>774</v>
      </c>
      <c r="D121" s="9" t="s">
        <v>775</v>
      </c>
      <c r="E121" s="9" t="s">
        <v>72</v>
      </c>
      <c r="F121" s="191">
        <v>1012</v>
      </c>
      <c r="G121" s="192" t="s">
        <v>17</v>
      </c>
      <c r="H121" s="211">
        <v>97.5</v>
      </c>
    </row>
    <row r="122" spans="2:8" x14ac:dyDescent="0.25">
      <c r="B122" s="40">
        <v>41808</v>
      </c>
      <c r="C122" s="9" t="s">
        <v>926</v>
      </c>
      <c r="D122" s="9" t="s">
        <v>927</v>
      </c>
      <c r="E122" s="9" t="s">
        <v>62</v>
      </c>
      <c r="F122" s="191">
        <v>1012</v>
      </c>
      <c r="G122" s="192" t="s">
        <v>17</v>
      </c>
      <c r="H122" s="211">
        <v>97.5</v>
      </c>
    </row>
    <row r="123" spans="2:8" x14ac:dyDescent="0.25">
      <c r="B123" s="40"/>
      <c r="F123" s="193" t="s">
        <v>23</v>
      </c>
      <c r="G123" s="7" t="s">
        <v>78</v>
      </c>
      <c r="H123" s="212">
        <v>79.8</v>
      </c>
    </row>
    <row r="124" spans="2:8" x14ac:dyDescent="0.25">
      <c r="B124" s="40">
        <v>41815</v>
      </c>
      <c r="C124" s="9" t="s">
        <v>776</v>
      </c>
      <c r="D124" s="9" t="s">
        <v>342</v>
      </c>
      <c r="E124" s="9" t="s">
        <v>51</v>
      </c>
      <c r="F124" s="206" t="s">
        <v>25</v>
      </c>
      <c r="G124" s="9" t="s">
        <v>106</v>
      </c>
      <c r="H124" s="247">
        <v>200.2</v>
      </c>
    </row>
    <row r="125" spans="2:8" x14ac:dyDescent="0.25">
      <c r="F125" s="193" t="s">
        <v>23</v>
      </c>
      <c r="G125" s="7" t="s">
        <v>78</v>
      </c>
      <c r="H125" s="212">
        <v>79.8</v>
      </c>
    </row>
    <row r="126" spans="2:8" x14ac:dyDescent="0.25">
      <c r="F126" s="186"/>
      <c r="H126" s="247"/>
    </row>
    <row r="127" spans="2:8" x14ac:dyDescent="0.25">
      <c r="H127" s="247"/>
    </row>
    <row r="128" spans="2:8" x14ac:dyDescent="0.25">
      <c r="H128" s="247"/>
    </row>
    <row r="129" spans="7:8" x14ac:dyDescent="0.25">
      <c r="G129" s="12" t="s">
        <v>10</v>
      </c>
      <c r="H129" s="212"/>
    </row>
    <row r="130" spans="7:8" x14ac:dyDescent="0.25">
      <c r="H130" s="244" t="s">
        <v>237</v>
      </c>
    </row>
    <row r="131" spans="7:8" x14ac:dyDescent="0.25">
      <c r="G131" s="114" t="s">
        <v>932</v>
      </c>
      <c r="H131" s="245">
        <f>SUM(H6:H127)</f>
        <v>10670.000000000009</v>
      </c>
    </row>
  </sheetData>
  <mergeCells count="2">
    <mergeCell ref="B2:H2"/>
    <mergeCell ref="B3:H3"/>
  </mergeCells>
  <pageMargins left="0.25" right="0.25" top="0.75" bottom="0.75" header="0.3" footer="0.3"/>
  <pageSetup paperSize="9" scale="95" fitToHeight="0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2"/>
  <sheetViews>
    <sheetView view="pageLayout" topLeftCell="A37" zoomScale="110" zoomScaleNormal="100" zoomScalePageLayoutView="110" workbookViewId="0">
      <selection activeCell="G59" sqref="G59:I64"/>
    </sheetView>
  </sheetViews>
  <sheetFormatPr defaultColWidth="8.85546875" defaultRowHeight="15" x14ac:dyDescent="0.25"/>
  <cols>
    <col min="1" max="1" width="1.7109375" style="10" customWidth="1"/>
    <col min="2" max="2" width="13.140625" style="10" customWidth="1"/>
    <col min="3" max="3" width="27" style="9" customWidth="1"/>
    <col min="4" max="4" width="10.42578125" style="9" customWidth="1"/>
    <col min="5" max="5" width="7.85546875" style="9" customWidth="1"/>
    <col min="6" max="6" width="6.5703125" style="9" customWidth="1"/>
    <col min="7" max="7" width="36.42578125" style="9" customWidth="1"/>
    <col min="8" max="8" width="10.42578125" style="116" customWidth="1"/>
    <col min="9" max="9" width="12.85546875" style="10" customWidth="1"/>
    <col min="10" max="16384" width="8.85546875" style="10"/>
  </cols>
  <sheetData>
    <row r="1" spans="1:9" x14ac:dyDescent="0.25">
      <c r="G1" s="9" t="s">
        <v>179</v>
      </c>
    </row>
    <row r="2" spans="1:9" ht="20.45" customHeight="1" x14ac:dyDescent="0.25">
      <c r="A2" s="14"/>
      <c r="B2" s="264" t="s">
        <v>16</v>
      </c>
      <c r="C2" s="264"/>
      <c r="D2" s="264"/>
      <c r="E2" s="264"/>
      <c r="F2" s="264"/>
      <c r="G2" s="264"/>
      <c r="H2" s="264"/>
    </row>
    <row r="3" spans="1:9" ht="20.45" customHeight="1" x14ac:dyDescent="0.25">
      <c r="B3" s="264" t="s">
        <v>180</v>
      </c>
      <c r="C3" s="264"/>
      <c r="D3" s="264"/>
      <c r="E3" s="264"/>
      <c r="F3" s="264"/>
      <c r="G3" s="264"/>
      <c r="H3" s="264"/>
    </row>
    <row r="5" spans="1:9" s="44" customFormat="1" ht="45" x14ac:dyDescent="0.25">
      <c r="B5" s="47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123" t="s">
        <v>6</v>
      </c>
      <c r="I5" s="13" t="s">
        <v>361</v>
      </c>
    </row>
    <row r="6" spans="1:9" s="44" customFormat="1" ht="9" customHeight="1" x14ac:dyDescent="0.25">
      <c r="B6" s="47"/>
      <c r="C6" s="23"/>
      <c r="D6" s="23"/>
      <c r="E6" s="23"/>
      <c r="F6" s="28"/>
      <c r="G6" s="28"/>
      <c r="H6" s="117"/>
    </row>
    <row r="7" spans="1:9" s="139" customFormat="1" ht="12" x14ac:dyDescent="0.25">
      <c r="B7" s="126">
        <v>41550</v>
      </c>
      <c r="C7" s="127" t="s">
        <v>181</v>
      </c>
      <c r="D7" s="127" t="s">
        <v>170</v>
      </c>
      <c r="E7" s="127" t="s">
        <v>91</v>
      </c>
      <c r="F7" s="131">
        <v>1010</v>
      </c>
      <c r="G7" s="131" t="s">
        <v>15</v>
      </c>
      <c r="H7" s="133">
        <v>53.7</v>
      </c>
      <c r="I7" s="141">
        <v>55.7</v>
      </c>
    </row>
    <row r="8" spans="1:9" s="139" customFormat="1" ht="12" x14ac:dyDescent="0.25">
      <c r="B8" s="126"/>
      <c r="C8" s="127"/>
      <c r="D8" s="127"/>
      <c r="E8" s="127" t="s">
        <v>113</v>
      </c>
      <c r="F8" s="131">
        <v>1010</v>
      </c>
      <c r="G8" s="131" t="s">
        <v>15</v>
      </c>
      <c r="H8" s="133">
        <v>53.7</v>
      </c>
      <c r="I8" s="141">
        <v>55.7</v>
      </c>
    </row>
    <row r="9" spans="1:9" s="139" customFormat="1" ht="12" x14ac:dyDescent="0.25">
      <c r="B9" s="126"/>
      <c r="C9" s="127"/>
      <c r="D9" s="127"/>
      <c r="F9" s="127" t="s">
        <v>24</v>
      </c>
      <c r="G9" s="127" t="s">
        <v>7</v>
      </c>
      <c r="H9" s="133">
        <v>57</v>
      </c>
      <c r="I9" s="141">
        <v>59.2</v>
      </c>
    </row>
    <row r="10" spans="1:9" s="139" customFormat="1" ht="12" x14ac:dyDescent="0.25">
      <c r="B10" s="126">
        <v>41563</v>
      </c>
      <c r="C10" s="127" t="s">
        <v>182</v>
      </c>
      <c r="D10" s="127" t="s">
        <v>183</v>
      </c>
      <c r="E10" s="127" t="s">
        <v>109</v>
      </c>
      <c r="F10" s="131">
        <v>1010</v>
      </c>
      <c r="G10" s="131" t="s">
        <v>15</v>
      </c>
      <c r="H10" s="133">
        <v>53.7</v>
      </c>
      <c r="I10" s="141">
        <v>55.7</v>
      </c>
    </row>
    <row r="11" spans="1:9" s="139" customFormat="1" ht="12" x14ac:dyDescent="0.25">
      <c r="B11" s="126">
        <v>41563</v>
      </c>
      <c r="C11" s="127" t="s">
        <v>184</v>
      </c>
      <c r="D11" s="127" t="s">
        <v>185</v>
      </c>
      <c r="E11" s="127" t="s">
        <v>42</v>
      </c>
      <c r="F11" s="131">
        <v>1010</v>
      </c>
      <c r="G11" s="131" t="s">
        <v>15</v>
      </c>
      <c r="H11" s="133">
        <v>53.7</v>
      </c>
      <c r="I11" s="141">
        <v>55.7</v>
      </c>
    </row>
    <row r="12" spans="1:9" s="139" customFormat="1" ht="12" x14ac:dyDescent="0.25">
      <c r="B12" s="126"/>
      <c r="C12" s="127"/>
      <c r="D12" s="127"/>
      <c r="E12" s="127"/>
      <c r="F12" s="127" t="s">
        <v>23</v>
      </c>
      <c r="G12" s="127" t="s">
        <v>78</v>
      </c>
      <c r="H12" s="133">
        <v>76.900000000000006</v>
      </c>
      <c r="I12" s="141">
        <v>79.8</v>
      </c>
    </row>
    <row r="13" spans="1:9" s="139" customFormat="1" ht="12" x14ac:dyDescent="0.25">
      <c r="B13" s="126">
        <v>41563</v>
      </c>
      <c r="C13" s="127" t="s">
        <v>186</v>
      </c>
      <c r="D13" s="127" t="s">
        <v>187</v>
      </c>
      <c r="E13" s="127" t="s">
        <v>188</v>
      </c>
      <c r="F13" s="131">
        <v>1010</v>
      </c>
      <c r="G13" s="131" t="s">
        <v>15</v>
      </c>
      <c r="H13" s="133">
        <v>53.7</v>
      </c>
      <c r="I13" s="141">
        <v>55.7</v>
      </c>
    </row>
    <row r="14" spans="1:9" s="139" customFormat="1" ht="12" x14ac:dyDescent="0.25">
      <c r="B14" s="126">
        <v>41563</v>
      </c>
      <c r="C14" s="127" t="s">
        <v>189</v>
      </c>
      <c r="D14" s="127" t="s">
        <v>190</v>
      </c>
      <c r="E14" s="127" t="s">
        <v>60</v>
      </c>
      <c r="F14" s="131">
        <v>1010</v>
      </c>
      <c r="G14" s="131" t="s">
        <v>15</v>
      </c>
      <c r="H14" s="133">
        <v>53.7</v>
      </c>
      <c r="I14" s="141">
        <v>55.7</v>
      </c>
    </row>
    <row r="15" spans="1:9" s="139" customFormat="1" ht="12" x14ac:dyDescent="0.25">
      <c r="B15" s="126"/>
      <c r="C15" s="127"/>
      <c r="D15" s="127"/>
      <c r="E15" s="127"/>
      <c r="F15" s="127" t="s">
        <v>23</v>
      </c>
      <c r="G15" s="127" t="s">
        <v>78</v>
      </c>
      <c r="H15" s="133">
        <v>76.900000000000006</v>
      </c>
      <c r="I15" s="141">
        <v>79.8</v>
      </c>
    </row>
    <row r="16" spans="1:9" s="139" customFormat="1" ht="12" x14ac:dyDescent="0.25">
      <c r="B16" s="126">
        <v>41563</v>
      </c>
      <c r="C16" s="127" t="s">
        <v>191</v>
      </c>
      <c r="D16" s="127" t="s">
        <v>192</v>
      </c>
      <c r="E16" s="127" t="s">
        <v>37</v>
      </c>
      <c r="F16" s="131">
        <v>1010</v>
      </c>
      <c r="G16" s="131" t="s">
        <v>15</v>
      </c>
      <c r="H16" s="133">
        <v>53.7</v>
      </c>
      <c r="I16" s="141">
        <v>55.7</v>
      </c>
    </row>
    <row r="17" spans="2:9" s="139" customFormat="1" ht="12" x14ac:dyDescent="0.25">
      <c r="B17" s="126"/>
      <c r="C17" s="127"/>
      <c r="D17" s="127"/>
      <c r="E17" s="127"/>
      <c r="F17" s="127" t="s">
        <v>238</v>
      </c>
      <c r="G17" s="127" t="s">
        <v>239</v>
      </c>
      <c r="H17" s="133">
        <v>51.3</v>
      </c>
      <c r="I17" s="141">
        <v>53.2</v>
      </c>
    </row>
    <row r="18" spans="2:9" s="139" customFormat="1" ht="12" x14ac:dyDescent="0.25">
      <c r="B18" s="126">
        <v>41563</v>
      </c>
      <c r="C18" s="127" t="s">
        <v>194</v>
      </c>
      <c r="D18" s="127" t="s">
        <v>193</v>
      </c>
      <c r="E18" s="127" t="s">
        <v>52</v>
      </c>
      <c r="F18" s="131">
        <v>1010</v>
      </c>
      <c r="G18" s="131" t="s">
        <v>15</v>
      </c>
      <c r="H18" s="133">
        <v>53.7</v>
      </c>
      <c r="I18" s="141">
        <v>55.7</v>
      </c>
    </row>
    <row r="19" spans="2:9" s="154" customFormat="1" ht="12" x14ac:dyDescent="0.25">
      <c r="B19" s="152">
        <v>41563</v>
      </c>
      <c r="C19" s="153" t="s">
        <v>195</v>
      </c>
      <c r="D19" s="153" t="s">
        <v>196</v>
      </c>
      <c r="E19" s="153" t="s">
        <v>63</v>
      </c>
      <c r="F19" s="131">
        <v>1010</v>
      </c>
      <c r="G19" s="131" t="s">
        <v>15</v>
      </c>
      <c r="H19" s="133">
        <v>53.7</v>
      </c>
      <c r="I19" s="141">
        <v>55.7</v>
      </c>
    </row>
    <row r="20" spans="2:9" s="154" customFormat="1" ht="12" x14ac:dyDescent="0.25">
      <c r="B20" s="152"/>
      <c r="C20" s="153"/>
      <c r="D20" s="153"/>
      <c r="E20" s="153"/>
      <c r="F20" s="153" t="s">
        <v>145</v>
      </c>
      <c r="G20" s="153" t="s">
        <v>240</v>
      </c>
      <c r="H20" s="155">
        <v>43.1</v>
      </c>
      <c r="I20" s="156">
        <v>44.7</v>
      </c>
    </row>
    <row r="21" spans="2:9" s="154" customFormat="1" ht="12" x14ac:dyDescent="0.25">
      <c r="B21" s="126">
        <v>41563</v>
      </c>
      <c r="C21" s="153" t="s">
        <v>197</v>
      </c>
      <c r="D21" s="153" t="s">
        <v>198</v>
      </c>
      <c r="E21" s="153" t="s">
        <v>64</v>
      </c>
      <c r="F21" s="127" t="s">
        <v>18</v>
      </c>
      <c r="G21" s="127" t="s">
        <v>27</v>
      </c>
      <c r="H21" s="133">
        <v>110.9</v>
      </c>
      <c r="I21" s="156">
        <v>115.1</v>
      </c>
    </row>
    <row r="22" spans="2:9" s="139" customFormat="1" ht="12" x14ac:dyDescent="0.25">
      <c r="B22" s="126">
        <v>41563</v>
      </c>
      <c r="C22" s="127" t="s">
        <v>199</v>
      </c>
      <c r="D22" s="127" t="s">
        <v>200</v>
      </c>
      <c r="E22" s="127" t="s">
        <v>201</v>
      </c>
      <c r="F22" s="127" t="s">
        <v>19</v>
      </c>
      <c r="G22" s="127" t="s">
        <v>28</v>
      </c>
      <c r="H22" s="133">
        <v>80.5</v>
      </c>
      <c r="I22" s="141">
        <v>83.6</v>
      </c>
    </row>
    <row r="23" spans="2:9" s="139" customFormat="1" ht="12" x14ac:dyDescent="0.25">
      <c r="B23" s="126">
        <v>41563</v>
      </c>
      <c r="C23" s="127" t="s">
        <v>202</v>
      </c>
      <c r="D23" s="127" t="s">
        <v>203</v>
      </c>
      <c r="E23" s="127" t="s">
        <v>137</v>
      </c>
      <c r="F23" s="127" t="s">
        <v>19</v>
      </c>
      <c r="G23" s="127" t="s">
        <v>28</v>
      </c>
      <c r="H23" s="133">
        <v>80.5</v>
      </c>
      <c r="I23" s="141">
        <v>83.6</v>
      </c>
    </row>
    <row r="24" spans="2:9" s="139" customFormat="1" ht="12" x14ac:dyDescent="0.25">
      <c r="B24" s="126">
        <v>41563</v>
      </c>
      <c r="C24" s="127" t="s">
        <v>204</v>
      </c>
      <c r="D24" s="127" t="s">
        <v>205</v>
      </c>
      <c r="E24" s="127" t="s">
        <v>83</v>
      </c>
      <c r="F24" s="127" t="s">
        <v>19</v>
      </c>
      <c r="G24" s="127" t="s">
        <v>28</v>
      </c>
      <c r="H24" s="133">
        <v>80.5</v>
      </c>
      <c r="I24" s="141">
        <v>83.6</v>
      </c>
    </row>
    <row r="25" spans="2:9" s="139" customFormat="1" ht="12" x14ac:dyDescent="0.25">
      <c r="B25" s="126">
        <v>41563</v>
      </c>
      <c r="C25" s="127" t="s">
        <v>206</v>
      </c>
      <c r="D25" s="127" t="s">
        <v>207</v>
      </c>
      <c r="E25" s="127" t="s">
        <v>208</v>
      </c>
      <c r="F25" s="127" t="s">
        <v>19</v>
      </c>
      <c r="G25" s="127" t="s">
        <v>28</v>
      </c>
      <c r="H25" s="133">
        <v>80.5</v>
      </c>
      <c r="I25" s="141">
        <v>83.6</v>
      </c>
    </row>
    <row r="26" spans="2:9" s="139" customFormat="1" ht="12" x14ac:dyDescent="0.25">
      <c r="B26" s="126">
        <v>41563</v>
      </c>
      <c r="C26" s="127" t="s">
        <v>209</v>
      </c>
      <c r="D26" s="127" t="s">
        <v>210</v>
      </c>
      <c r="E26" s="127" t="s">
        <v>84</v>
      </c>
      <c r="F26" s="127" t="s">
        <v>19</v>
      </c>
      <c r="G26" s="127" t="s">
        <v>28</v>
      </c>
      <c r="H26" s="133">
        <v>80.5</v>
      </c>
      <c r="I26" s="141">
        <v>83.6</v>
      </c>
    </row>
    <row r="27" spans="2:9" s="139" customFormat="1" ht="12" x14ac:dyDescent="0.25">
      <c r="B27" s="152">
        <v>41563</v>
      </c>
      <c r="C27" s="127" t="s">
        <v>211</v>
      </c>
      <c r="D27" s="127" t="s">
        <v>212</v>
      </c>
      <c r="E27" s="127" t="s">
        <v>84</v>
      </c>
      <c r="F27" s="127" t="s">
        <v>19</v>
      </c>
      <c r="G27" s="127" t="s">
        <v>28</v>
      </c>
      <c r="H27" s="133">
        <v>80.5</v>
      </c>
      <c r="I27" s="141">
        <v>83.6</v>
      </c>
    </row>
    <row r="28" spans="2:9" s="139" customFormat="1" ht="12" x14ac:dyDescent="0.25">
      <c r="B28" s="126">
        <v>41571</v>
      </c>
      <c r="C28" s="127" t="s">
        <v>213</v>
      </c>
      <c r="D28" s="127" t="s">
        <v>214</v>
      </c>
      <c r="E28" s="127" t="s">
        <v>109</v>
      </c>
      <c r="F28" s="131">
        <v>1010</v>
      </c>
      <c r="G28" s="131" t="s">
        <v>15</v>
      </c>
      <c r="H28" s="133">
        <v>53.7</v>
      </c>
      <c r="I28" s="141">
        <v>55.7</v>
      </c>
    </row>
    <row r="29" spans="2:9" s="139" customFormat="1" ht="12" x14ac:dyDescent="0.25">
      <c r="B29" s="126"/>
      <c r="C29" s="127"/>
      <c r="D29" s="127"/>
      <c r="E29" s="127"/>
      <c r="F29" s="127" t="s">
        <v>23</v>
      </c>
      <c r="G29" s="127" t="s">
        <v>78</v>
      </c>
      <c r="H29" s="133">
        <v>76.900000000000006</v>
      </c>
      <c r="I29" s="141">
        <v>79.8</v>
      </c>
    </row>
    <row r="30" spans="2:9" s="139" customFormat="1" ht="12" x14ac:dyDescent="0.25">
      <c r="B30" s="126"/>
      <c r="C30" s="127"/>
      <c r="D30" s="127"/>
      <c r="E30" s="127"/>
      <c r="F30" s="127" t="s">
        <v>24</v>
      </c>
      <c r="G30" s="127" t="s">
        <v>7</v>
      </c>
      <c r="H30" s="133">
        <v>57</v>
      </c>
      <c r="I30" s="141">
        <v>59.2</v>
      </c>
    </row>
    <row r="31" spans="2:9" s="139" customFormat="1" ht="12" x14ac:dyDescent="0.25">
      <c r="B31" s="126">
        <v>41571</v>
      </c>
      <c r="C31" s="127" t="s">
        <v>217</v>
      </c>
      <c r="D31" s="127" t="s">
        <v>218</v>
      </c>
      <c r="E31" s="127" t="s">
        <v>42</v>
      </c>
      <c r="F31" s="131">
        <v>1010</v>
      </c>
      <c r="G31" s="131" t="s">
        <v>15</v>
      </c>
      <c r="H31" s="133">
        <v>53.7</v>
      </c>
      <c r="I31" s="141">
        <v>55.7</v>
      </c>
    </row>
    <row r="32" spans="2:9" s="139" customFormat="1" ht="12" x14ac:dyDescent="0.25">
      <c r="B32" s="126"/>
      <c r="C32" s="127"/>
      <c r="D32" s="127"/>
      <c r="E32" s="127"/>
      <c r="F32" s="127" t="s">
        <v>29</v>
      </c>
      <c r="G32" s="127" t="s">
        <v>219</v>
      </c>
      <c r="H32" s="133">
        <v>129.69999999999999</v>
      </c>
      <c r="I32" s="141">
        <v>134.6</v>
      </c>
    </row>
    <row r="33" spans="2:9" s="139" customFormat="1" ht="12" x14ac:dyDescent="0.25">
      <c r="B33" s="126">
        <v>41571</v>
      </c>
      <c r="C33" s="127" t="s">
        <v>215</v>
      </c>
      <c r="D33" s="127" t="s">
        <v>216</v>
      </c>
      <c r="E33" s="127" t="s">
        <v>104</v>
      </c>
      <c r="F33" s="131">
        <v>1010</v>
      </c>
      <c r="G33" s="131" t="s">
        <v>15</v>
      </c>
      <c r="H33" s="133">
        <v>53.7</v>
      </c>
      <c r="I33" s="141">
        <v>55.7</v>
      </c>
    </row>
    <row r="34" spans="2:9" s="139" customFormat="1" ht="12" x14ac:dyDescent="0.25">
      <c r="B34" s="126">
        <v>41571</v>
      </c>
      <c r="C34" s="127" t="s">
        <v>215</v>
      </c>
      <c r="D34" s="127" t="s">
        <v>216</v>
      </c>
      <c r="E34" s="127" t="s">
        <v>85</v>
      </c>
      <c r="F34" s="131">
        <v>1010</v>
      </c>
      <c r="G34" s="131" t="s">
        <v>15</v>
      </c>
      <c r="H34" s="133">
        <v>53.7</v>
      </c>
      <c r="I34" s="141">
        <v>55.7</v>
      </c>
    </row>
    <row r="35" spans="2:9" s="139" customFormat="1" ht="12" x14ac:dyDescent="0.25">
      <c r="B35" s="126"/>
      <c r="C35" s="127"/>
      <c r="D35" s="127"/>
      <c r="E35" s="127"/>
      <c r="F35" s="131"/>
      <c r="G35" s="131"/>
      <c r="H35" s="133"/>
      <c r="I35" s="141"/>
    </row>
    <row r="36" spans="2:9" s="139" customFormat="1" ht="12" x14ac:dyDescent="0.25">
      <c r="B36" s="126"/>
      <c r="C36" s="127"/>
      <c r="D36" s="127"/>
      <c r="E36" s="127"/>
      <c r="F36" s="131"/>
      <c r="G36" s="131"/>
      <c r="H36" s="133"/>
      <c r="I36" s="141"/>
    </row>
    <row r="37" spans="2:9" s="139" customFormat="1" ht="12" x14ac:dyDescent="0.25">
      <c r="B37" s="126"/>
      <c r="C37" s="127"/>
      <c r="D37" s="127"/>
      <c r="E37" s="127"/>
      <c r="F37" s="131"/>
      <c r="G37" s="131"/>
      <c r="H37" s="133"/>
      <c r="I37" s="141"/>
    </row>
    <row r="38" spans="2:9" s="139" customFormat="1" ht="12" x14ac:dyDescent="0.25">
      <c r="B38" s="126"/>
      <c r="C38" s="127"/>
      <c r="D38" s="127"/>
      <c r="E38" s="127"/>
      <c r="F38" s="131"/>
      <c r="G38" s="131"/>
      <c r="H38" s="133"/>
      <c r="I38" s="141"/>
    </row>
    <row r="39" spans="2:9" s="139" customFormat="1" ht="12" x14ac:dyDescent="0.25">
      <c r="B39" s="126"/>
      <c r="C39" s="127"/>
      <c r="D39" s="127"/>
      <c r="E39" s="127"/>
      <c r="F39" s="131"/>
      <c r="G39" s="131"/>
      <c r="H39" s="133"/>
      <c r="I39" s="141"/>
    </row>
    <row r="40" spans="2:9" s="139" customFormat="1" ht="12" x14ac:dyDescent="0.25">
      <c r="B40" s="126"/>
      <c r="C40" s="127"/>
      <c r="D40" s="127"/>
      <c r="E40" s="127"/>
      <c r="F40" s="131"/>
      <c r="G40" s="131"/>
      <c r="H40" s="133"/>
      <c r="I40" s="141"/>
    </row>
    <row r="41" spans="2:9" s="139" customFormat="1" ht="12" x14ac:dyDescent="0.25">
      <c r="B41" s="126"/>
      <c r="C41" s="127"/>
      <c r="D41" s="127"/>
      <c r="E41" s="127"/>
      <c r="F41" s="131"/>
      <c r="G41" s="131"/>
      <c r="H41" s="133"/>
      <c r="I41" s="141"/>
    </row>
    <row r="42" spans="2:9" s="139" customFormat="1" ht="12" x14ac:dyDescent="0.25">
      <c r="B42" s="126"/>
      <c r="C42" s="127"/>
      <c r="D42" s="127"/>
      <c r="E42" s="127"/>
      <c r="F42" s="131"/>
      <c r="G42" s="131"/>
      <c r="H42" s="133"/>
      <c r="I42" s="141"/>
    </row>
    <row r="43" spans="2:9" s="139" customFormat="1" ht="12" x14ac:dyDescent="0.25">
      <c r="B43" s="126"/>
      <c r="C43" s="127"/>
      <c r="D43" s="127"/>
      <c r="E43" s="127"/>
      <c r="F43" s="131"/>
      <c r="G43" s="131"/>
      <c r="H43" s="133"/>
      <c r="I43" s="141"/>
    </row>
    <row r="44" spans="2:9" s="139" customFormat="1" ht="12" x14ac:dyDescent="0.25">
      <c r="B44" s="126"/>
      <c r="C44" s="127"/>
      <c r="D44" s="127"/>
      <c r="E44" s="127"/>
      <c r="F44" s="131"/>
      <c r="G44" s="131"/>
      <c r="H44" s="133"/>
      <c r="I44" s="141"/>
    </row>
    <row r="45" spans="2:9" s="139" customFormat="1" ht="12" x14ac:dyDescent="0.25">
      <c r="B45" s="126"/>
      <c r="C45" s="127"/>
      <c r="D45" s="127"/>
      <c r="E45" s="127"/>
      <c r="F45" s="131"/>
      <c r="G45" s="131"/>
      <c r="H45" s="133"/>
      <c r="I45" s="141"/>
    </row>
    <row r="46" spans="2:9" s="139" customFormat="1" ht="12" x14ac:dyDescent="0.25">
      <c r="B46" s="126"/>
      <c r="C46" s="127"/>
      <c r="D46" s="127"/>
      <c r="E46" s="127"/>
      <c r="F46" s="131"/>
      <c r="G46" s="131"/>
      <c r="H46" s="133"/>
      <c r="I46" s="141"/>
    </row>
    <row r="47" spans="2:9" s="139" customFormat="1" ht="12" x14ac:dyDescent="0.25">
      <c r="B47" s="126">
        <v>41571</v>
      </c>
      <c r="C47" s="127" t="s">
        <v>215</v>
      </c>
      <c r="D47" s="127" t="s">
        <v>216</v>
      </c>
      <c r="E47" s="127" t="s">
        <v>163</v>
      </c>
      <c r="F47" s="131">
        <v>1010</v>
      </c>
      <c r="G47" s="131" t="s">
        <v>15</v>
      </c>
      <c r="H47" s="133">
        <v>53.7</v>
      </c>
      <c r="I47" s="141">
        <v>55.7</v>
      </c>
    </row>
    <row r="48" spans="2:9" s="139" customFormat="1" ht="12" x14ac:dyDescent="0.25">
      <c r="B48" s="126"/>
      <c r="C48" s="127"/>
      <c r="D48" s="127"/>
      <c r="E48" s="127"/>
      <c r="F48" s="127" t="s">
        <v>24</v>
      </c>
      <c r="G48" s="127" t="s">
        <v>7</v>
      </c>
      <c r="H48" s="133">
        <v>57</v>
      </c>
      <c r="I48" s="141">
        <v>59.2</v>
      </c>
    </row>
    <row r="49" spans="2:9" s="139" customFormat="1" ht="12" x14ac:dyDescent="0.25">
      <c r="B49" s="126">
        <v>41577</v>
      </c>
      <c r="C49" s="127" t="s">
        <v>220</v>
      </c>
      <c r="D49" s="127" t="s">
        <v>221</v>
      </c>
      <c r="E49" s="127" t="s">
        <v>62</v>
      </c>
      <c r="F49" s="131">
        <v>1010</v>
      </c>
      <c r="G49" s="131" t="s">
        <v>15</v>
      </c>
      <c r="H49" s="133">
        <v>53.7</v>
      </c>
      <c r="I49" s="141">
        <v>55.7</v>
      </c>
    </row>
    <row r="50" spans="2:9" s="139" customFormat="1" ht="12" x14ac:dyDescent="0.25">
      <c r="B50" s="126">
        <v>41577</v>
      </c>
      <c r="C50" s="127" t="s">
        <v>220</v>
      </c>
      <c r="D50" s="127" t="s">
        <v>221</v>
      </c>
      <c r="E50" s="127" t="s">
        <v>55</v>
      </c>
      <c r="F50" s="131">
        <v>1010</v>
      </c>
      <c r="G50" s="131" t="s">
        <v>15</v>
      </c>
      <c r="H50" s="133">
        <v>53.7</v>
      </c>
      <c r="I50" s="141">
        <v>55.7</v>
      </c>
    </row>
    <row r="51" spans="2:9" s="139" customFormat="1" ht="12" x14ac:dyDescent="0.25">
      <c r="B51" s="126">
        <v>41578</v>
      </c>
      <c r="C51" s="127" t="s">
        <v>222</v>
      </c>
      <c r="D51" s="127" t="s">
        <v>223</v>
      </c>
      <c r="E51" s="127" t="s">
        <v>38</v>
      </c>
      <c r="F51" s="131">
        <v>1010</v>
      </c>
      <c r="G51" s="131" t="s">
        <v>15</v>
      </c>
      <c r="H51" s="133">
        <v>53.7</v>
      </c>
      <c r="I51" s="141">
        <v>55.7</v>
      </c>
    </row>
    <row r="52" spans="2:9" s="139" customFormat="1" ht="12" x14ac:dyDescent="0.25">
      <c r="B52" s="126">
        <v>41578</v>
      </c>
      <c r="C52" s="127" t="s">
        <v>224</v>
      </c>
      <c r="D52" s="127" t="s">
        <v>225</v>
      </c>
      <c r="E52" s="127" t="s">
        <v>188</v>
      </c>
      <c r="F52" s="131">
        <v>1010</v>
      </c>
      <c r="G52" s="131" t="s">
        <v>15</v>
      </c>
      <c r="H52" s="133">
        <v>53.7</v>
      </c>
      <c r="I52" s="141">
        <v>55.7</v>
      </c>
    </row>
    <row r="53" spans="2:9" s="139" customFormat="1" ht="12" x14ac:dyDescent="0.25">
      <c r="B53" s="126">
        <v>41578</v>
      </c>
      <c r="C53" s="127" t="s">
        <v>226</v>
      </c>
      <c r="D53" s="127" t="s">
        <v>227</v>
      </c>
      <c r="E53" s="127" t="s">
        <v>48</v>
      </c>
      <c r="F53" s="131">
        <v>1010</v>
      </c>
      <c r="G53" s="131" t="s">
        <v>15</v>
      </c>
      <c r="H53" s="133">
        <v>53.7</v>
      </c>
      <c r="I53" s="141">
        <v>55.7</v>
      </c>
    </row>
    <row r="54" spans="2:9" s="139" customFormat="1" ht="12" x14ac:dyDescent="0.25">
      <c r="B54" s="126"/>
      <c r="C54" s="127"/>
      <c r="D54" s="127"/>
      <c r="E54" s="127"/>
      <c r="F54" s="127"/>
      <c r="G54" s="127"/>
      <c r="H54" s="133"/>
      <c r="I54" s="141"/>
    </row>
    <row r="55" spans="2:9" s="139" customFormat="1" ht="12" x14ac:dyDescent="0.25">
      <c r="B55" s="126"/>
      <c r="C55" s="127"/>
      <c r="D55" s="127"/>
      <c r="E55" s="127"/>
      <c r="F55" s="131"/>
      <c r="G55" s="131"/>
      <c r="H55" s="133"/>
      <c r="I55" s="141"/>
    </row>
    <row r="56" spans="2:9" s="139" customFormat="1" ht="12" x14ac:dyDescent="0.25">
      <c r="B56" s="126"/>
      <c r="C56" s="127"/>
      <c r="D56" s="127"/>
      <c r="E56" s="127"/>
      <c r="F56" s="131"/>
      <c r="G56" s="131"/>
      <c r="H56" s="133"/>
      <c r="I56" s="141"/>
    </row>
    <row r="57" spans="2:9" s="44" customFormat="1" ht="14.25" x14ac:dyDescent="0.25">
      <c r="B57" s="47"/>
      <c r="C57" s="23"/>
      <c r="D57" s="23"/>
      <c r="E57" s="23"/>
      <c r="F57" s="28"/>
      <c r="G57" s="28"/>
      <c r="H57" s="117"/>
      <c r="I57" s="112"/>
    </row>
    <row r="58" spans="2:9" s="44" customFormat="1" ht="14.25" x14ac:dyDescent="0.25">
      <c r="B58" s="47"/>
      <c r="C58" s="23"/>
      <c r="D58" s="23"/>
      <c r="E58" s="23"/>
      <c r="F58" s="28"/>
      <c r="G58" s="28"/>
      <c r="H58" s="117"/>
      <c r="I58" s="112"/>
    </row>
    <row r="59" spans="2:9" s="44" customFormat="1" x14ac:dyDescent="0.25">
      <c r="B59" s="47"/>
      <c r="C59" s="23"/>
      <c r="D59" s="23"/>
      <c r="E59" s="4"/>
      <c r="F59" s="4"/>
      <c r="G59" s="12" t="s">
        <v>10</v>
      </c>
      <c r="H59" s="118"/>
      <c r="I59" s="112"/>
    </row>
    <row r="60" spans="2:9" s="44" customFormat="1" ht="25.5" x14ac:dyDescent="0.25">
      <c r="B60" s="47"/>
      <c r="C60" s="23"/>
      <c r="D60" s="23"/>
      <c r="E60" s="114"/>
      <c r="F60" s="114"/>
      <c r="G60" s="9"/>
      <c r="H60" s="119" t="s">
        <v>237</v>
      </c>
      <c r="I60" s="112"/>
    </row>
    <row r="61" spans="2:9" s="44" customFormat="1" x14ac:dyDescent="0.25">
      <c r="B61" s="47"/>
      <c r="C61" s="23"/>
      <c r="D61" s="23"/>
      <c r="E61" s="9"/>
      <c r="F61" s="114"/>
      <c r="G61" s="114"/>
      <c r="H61" s="120">
        <f>SUM(H7:H56)</f>
        <v>2240</v>
      </c>
      <c r="I61" s="112">
        <f>SUM(I7:I60)</f>
        <v>2324.4999999999991</v>
      </c>
    </row>
    <row r="62" spans="2:9" s="44" customFormat="1" ht="14.25" x14ac:dyDescent="0.25">
      <c r="B62" s="47"/>
      <c r="C62" s="23"/>
      <c r="D62" s="23"/>
      <c r="E62" s="23"/>
      <c r="F62" s="23"/>
      <c r="G62" s="23"/>
      <c r="H62" s="117"/>
      <c r="I62" s="112"/>
    </row>
    <row r="63" spans="2:9" s="44" customFormat="1" x14ac:dyDescent="0.25">
      <c r="B63" s="47"/>
      <c r="C63" s="23"/>
      <c r="D63" s="23"/>
      <c r="E63" s="23"/>
      <c r="F63" s="23"/>
      <c r="G63" s="16" t="s">
        <v>362</v>
      </c>
      <c r="H63" s="20">
        <f>I61-H61</f>
        <v>84.499999999999091</v>
      </c>
      <c r="I63" s="112"/>
    </row>
    <row r="64" spans="2:9" s="44" customFormat="1" x14ac:dyDescent="0.25">
      <c r="B64" s="47"/>
      <c r="C64" s="23"/>
      <c r="D64" s="23"/>
      <c r="E64" s="23"/>
      <c r="F64" s="23"/>
      <c r="G64" s="16" t="s">
        <v>363</v>
      </c>
      <c r="H64" s="20"/>
      <c r="I64" s="112"/>
    </row>
    <row r="65" spans="2:9" s="44" customFormat="1" ht="14.25" x14ac:dyDescent="0.25">
      <c r="B65" s="47"/>
      <c r="C65" s="23"/>
      <c r="D65" s="23"/>
      <c r="E65" s="23"/>
      <c r="F65" s="23"/>
      <c r="G65" s="23"/>
      <c r="H65" s="117"/>
      <c r="I65" s="112"/>
    </row>
    <row r="66" spans="2:9" s="44" customFormat="1" ht="14.25" x14ac:dyDescent="0.25">
      <c r="B66" s="47"/>
      <c r="C66" s="23"/>
      <c r="D66" s="23"/>
      <c r="E66" s="23"/>
      <c r="F66" s="23"/>
      <c r="G66" s="23"/>
      <c r="H66" s="117"/>
      <c r="I66" s="112"/>
    </row>
    <row r="67" spans="2:9" s="44" customFormat="1" ht="14.25" x14ac:dyDescent="0.25">
      <c r="B67" s="47"/>
      <c r="C67" s="23"/>
      <c r="D67" s="23"/>
      <c r="E67" s="23"/>
      <c r="F67" s="23"/>
      <c r="G67" s="23"/>
      <c r="H67" s="117"/>
      <c r="I67" s="112"/>
    </row>
    <row r="68" spans="2:9" s="44" customFormat="1" ht="14.25" x14ac:dyDescent="0.25">
      <c r="B68" s="47"/>
      <c r="C68" s="23"/>
      <c r="D68" s="23"/>
      <c r="E68" s="23"/>
      <c r="F68" s="23"/>
      <c r="G68" s="23"/>
      <c r="H68" s="117"/>
      <c r="I68" s="112"/>
    </row>
    <row r="69" spans="2:9" s="44" customFormat="1" ht="14.25" x14ac:dyDescent="0.25">
      <c r="B69" s="47"/>
      <c r="C69" s="23"/>
      <c r="D69" s="23"/>
      <c r="E69" s="23"/>
      <c r="F69" s="28"/>
      <c r="G69" s="28"/>
      <c r="H69" s="117"/>
      <c r="I69" s="112"/>
    </row>
    <row r="70" spans="2:9" s="44" customFormat="1" ht="14.25" x14ac:dyDescent="0.25">
      <c r="B70" s="47"/>
      <c r="C70" s="23"/>
      <c r="D70" s="23"/>
      <c r="E70" s="23"/>
      <c r="F70" s="28"/>
      <c r="G70" s="28"/>
      <c r="H70" s="117"/>
      <c r="I70" s="112"/>
    </row>
    <row r="71" spans="2:9" s="44" customFormat="1" ht="14.25" x14ac:dyDescent="0.25">
      <c r="B71" s="47"/>
      <c r="C71" s="23"/>
      <c r="D71" s="23"/>
      <c r="E71" s="23"/>
      <c r="F71" s="23"/>
      <c r="G71" s="23"/>
      <c r="H71" s="117"/>
      <c r="I71" s="112"/>
    </row>
    <row r="72" spans="2:9" s="44" customFormat="1" ht="14.25" x14ac:dyDescent="0.25">
      <c r="B72" s="47"/>
      <c r="C72" s="23"/>
      <c r="D72" s="23"/>
      <c r="E72" s="23"/>
      <c r="F72" s="28"/>
      <c r="G72" s="28"/>
      <c r="H72" s="117"/>
    </row>
    <row r="73" spans="2:9" s="44" customFormat="1" ht="14.25" x14ac:dyDescent="0.25">
      <c r="B73" s="47"/>
      <c r="C73" s="23"/>
      <c r="D73" s="23"/>
      <c r="E73" s="23"/>
      <c r="F73" s="23"/>
      <c r="G73" s="23"/>
      <c r="H73" s="117"/>
    </row>
    <row r="74" spans="2:9" s="44" customFormat="1" ht="14.25" x14ac:dyDescent="0.25">
      <c r="B74" s="47"/>
      <c r="C74" s="23"/>
      <c r="D74" s="23"/>
      <c r="E74" s="23"/>
      <c r="F74" s="28"/>
      <c r="G74" s="28"/>
      <c r="H74" s="117"/>
    </row>
    <row r="75" spans="2:9" s="44" customFormat="1" ht="14.25" x14ac:dyDescent="0.25">
      <c r="B75" s="47"/>
      <c r="C75" s="23"/>
      <c r="D75" s="23"/>
      <c r="E75" s="23"/>
      <c r="F75" s="23"/>
      <c r="G75" s="23"/>
      <c r="H75" s="117"/>
    </row>
    <row r="76" spans="2:9" s="44" customFormat="1" ht="14.25" x14ac:dyDescent="0.25">
      <c r="B76" s="47"/>
      <c r="C76" s="23"/>
      <c r="D76" s="23"/>
      <c r="E76" s="23"/>
      <c r="F76" s="23"/>
      <c r="G76" s="23"/>
      <c r="H76" s="117"/>
    </row>
    <row r="77" spans="2:9" s="44" customFormat="1" ht="14.25" x14ac:dyDescent="0.25">
      <c r="B77" s="47"/>
      <c r="C77" s="23"/>
      <c r="D77" s="23"/>
      <c r="E77" s="23"/>
      <c r="F77" s="28"/>
      <c r="G77" s="28"/>
      <c r="H77" s="117"/>
    </row>
    <row r="78" spans="2:9" s="44" customFormat="1" ht="14.25" x14ac:dyDescent="0.25">
      <c r="B78" s="28"/>
      <c r="C78" s="23"/>
      <c r="D78" s="23"/>
      <c r="E78" s="23"/>
      <c r="F78" s="23"/>
      <c r="G78" s="30"/>
      <c r="H78" s="117"/>
    </row>
    <row r="79" spans="2:9" s="44" customFormat="1" ht="14.25" x14ac:dyDescent="0.25">
      <c r="B79" s="28"/>
      <c r="C79" s="23"/>
      <c r="D79" s="23"/>
      <c r="E79" s="23"/>
      <c r="F79" s="23"/>
      <c r="G79" s="32"/>
      <c r="H79" s="117"/>
    </row>
    <row r="80" spans="2:9" s="44" customFormat="1" ht="14.25" x14ac:dyDescent="0.25">
      <c r="B80" s="28"/>
      <c r="C80" s="23"/>
      <c r="D80" s="23"/>
      <c r="E80" s="23"/>
      <c r="F80" s="23"/>
      <c r="G80" s="61"/>
      <c r="H80" s="117"/>
    </row>
    <row r="81" spans="2:8" s="44" customFormat="1" ht="14.25" x14ac:dyDescent="0.2">
      <c r="B81" s="57"/>
      <c r="C81" s="58"/>
      <c r="D81" s="59"/>
      <c r="E81" s="8"/>
      <c r="F81" s="58"/>
      <c r="G81" s="267"/>
      <c r="H81" s="267"/>
    </row>
    <row r="82" spans="2:8" s="44" customFormat="1" ht="14.25" x14ac:dyDescent="0.2">
      <c r="B82" s="57"/>
      <c r="C82" s="58"/>
      <c r="D82" s="59"/>
      <c r="E82" s="58"/>
      <c r="F82" s="58"/>
      <c r="G82" s="58"/>
      <c r="H82" s="121"/>
    </row>
    <row r="83" spans="2:8" s="44" customFormat="1" ht="14.25" x14ac:dyDescent="0.2">
      <c r="B83" s="57"/>
      <c r="C83" s="58"/>
      <c r="D83" s="59"/>
      <c r="E83" s="58"/>
      <c r="F83" s="58"/>
      <c r="G83" s="58"/>
      <c r="H83" s="121"/>
    </row>
    <row r="84" spans="2:8" s="44" customFormat="1" ht="14.25" x14ac:dyDescent="0.2">
      <c r="B84" s="57"/>
      <c r="C84" s="8"/>
      <c r="D84" s="8"/>
      <c r="E84" s="58"/>
      <c r="F84" s="58"/>
      <c r="G84" s="58"/>
      <c r="H84" s="121"/>
    </row>
    <row r="85" spans="2:8" s="44" customFormat="1" ht="14.25" x14ac:dyDescent="0.2">
      <c r="B85" s="57"/>
      <c r="C85" s="58"/>
      <c r="D85" s="58"/>
      <c r="E85" s="58"/>
      <c r="F85" s="58"/>
      <c r="G85" s="58"/>
      <c r="H85" s="121"/>
    </row>
    <row r="86" spans="2:8" s="44" customFormat="1" ht="14.25" x14ac:dyDescent="0.2">
      <c r="B86" s="57"/>
      <c r="C86" s="59"/>
      <c r="D86" s="59"/>
      <c r="E86" s="8"/>
      <c r="F86" s="58"/>
      <c r="G86" s="8"/>
      <c r="H86" s="122"/>
    </row>
    <row r="87" spans="2:8" s="44" customFormat="1" ht="14.25" x14ac:dyDescent="0.25">
      <c r="C87" s="8"/>
      <c r="D87" s="8"/>
      <c r="E87" s="8"/>
      <c r="F87" s="8"/>
      <c r="G87" s="8"/>
      <c r="H87" s="122"/>
    </row>
    <row r="88" spans="2:8" s="44" customFormat="1" ht="14.25" x14ac:dyDescent="0.25">
      <c r="C88" s="8"/>
      <c r="D88" s="8"/>
      <c r="E88" s="8"/>
      <c r="F88" s="8"/>
      <c r="G88" s="8"/>
      <c r="H88" s="122"/>
    </row>
    <row r="89" spans="2:8" s="44" customFormat="1" ht="14.25" x14ac:dyDescent="0.25">
      <c r="C89" s="8"/>
      <c r="D89" s="8"/>
      <c r="E89" s="8"/>
      <c r="F89" s="8"/>
      <c r="G89" s="8"/>
      <c r="H89" s="122"/>
    </row>
    <row r="90" spans="2:8" s="44" customFormat="1" ht="14.25" x14ac:dyDescent="0.25">
      <c r="C90" s="8"/>
      <c r="D90" s="8"/>
      <c r="E90" s="8"/>
      <c r="F90" s="8"/>
      <c r="G90" s="8"/>
      <c r="H90" s="122"/>
    </row>
    <row r="91" spans="2:8" s="44" customFormat="1" ht="14.25" x14ac:dyDescent="0.25">
      <c r="C91" s="8"/>
      <c r="D91" s="8"/>
      <c r="E91" s="8"/>
      <c r="F91" s="8"/>
      <c r="G91" s="8"/>
      <c r="H91" s="122"/>
    </row>
    <row r="92" spans="2:8" s="44" customFormat="1" ht="14.25" x14ac:dyDescent="0.25">
      <c r="C92" s="8"/>
      <c r="D92" s="8"/>
      <c r="E92" s="8"/>
      <c r="F92" s="8"/>
      <c r="G92" s="8"/>
      <c r="H92" s="122"/>
    </row>
  </sheetData>
  <mergeCells count="3">
    <mergeCell ref="B2:H2"/>
    <mergeCell ref="B3:H3"/>
    <mergeCell ref="G81:H81"/>
  </mergeCells>
  <pageMargins left="0.25" right="0.25" top="0.33333333333333331" bottom="0.50980392156862742" header="0.3" footer="0.3"/>
  <pageSetup paperSize="9" fitToHeight="0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6"/>
  <sheetViews>
    <sheetView view="pageLayout" topLeftCell="A40" zoomScale="115" zoomScaleNormal="100" zoomScaleSheetLayoutView="100" zoomScalePageLayoutView="115" workbookViewId="0">
      <selection activeCell="G34" sqref="G34"/>
    </sheetView>
  </sheetViews>
  <sheetFormatPr defaultColWidth="8.85546875" defaultRowHeight="15" x14ac:dyDescent="0.25"/>
  <cols>
    <col min="1" max="1" width="1.5703125" style="21" customWidth="1"/>
    <col min="2" max="2" width="13.140625" style="21" customWidth="1"/>
    <col min="3" max="3" width="23.5703125" style="22" customWidth="1"/>
    <col min="4" max="4" width="10.28515625" style="22" customWidth="1"/>
    <col min="5" max="6" width="6.7109375" style="22" customWidth="1"/>
    <col min="7" max="7" width="56.7109375" style="22" customWidth="1"/>
    <col min="8" max="8" width="12.42578125" style="66" customWidth="1"/>
    <col min="9" max="9" width="12.28515625" style="21" customWidth="1"/>
    <col min="10" max="16384" width="8.85546875" style="21"/>
  </cols>
  <sheetData>
    <row r="1" spans="2:9" s="35" customFormat="1" x14ac:dyDescent="0.25">
      <c r="C1" s="36"/>
      <c r="D1" s="36"/>
      <c r="E1" s="36"/>
      <c r="F1" s="36"/>
      <c r="G1" s="36" t="s">
        <v>228</v>
      </c>
      <c r="H1" s="62"/>
    </row>
    <row r="2" spans="2:9" s="39" customFormat="1" ht="20.25" x14ac:dyDescent="0.25">
      <c r="B2" s="265" t="s">
        <v>11</v>
      </c>
      <c r="C2" s="265"/>
      <c r="D2" s="265"/>
      <c r="E2" s="265"/>
      <c r="F2" s="265"/>
      <c r="G2" s="265"/>
      <c r="H2" s="265"/>
    </row>
    <row r="3" spans="2:9" s="39" customFormat="1" ht="20.25" x14ac:dyDescent="0.25">
      <c r="B3" s="265" t="s">
        <v>229</v>
      </c>
      <c r="C3" s="265"/>
      <c r="D3" s="265"/>
      <c r="E3" s="265"/>
      <c r="F3" s="265"/>
      <c r="G3" s="265"/>
      <c r="H3" s="265"/>
    </row>
    <row r="4" spans="2:9" s="35" customFormat="1" x14ac:dyDescent="0.25">
      <c r="C4" s="36"/>
      <c r="D4" s="36"/>
      <c r="E4" s="36"/>
      <c r="F4" s="36"/>
      <c r="G4" s="36"/>
      <c r="H4" s="62"/>
    </row>
    <row r="5" spans="2:9" s="35" customFormat="1" ht="66" customHeight="1" x14ac:dyDescent="0.25">
      <c r="B5" s="37" t="s">
        <v>0</v>
      </c>
      <c r="C5" s="34" t="s">
        <v>1</v>
      </c>
      <c r="D5" s="34" t="s">
        <v>2</v>
      </c>
      <c r="E5" s="34" t="s">
        <v>3</v>
      </c>
      <c r="F5" s="34" t="s">
        <v>4</v>
      </c>
      <c r="G5" s="34" t="s">
        <v>5</v>
      </c>
      <c r="H5" s="63" t="s">
        <v>6</v>
      </c>
      <c r="I5" s="13" t="s">
        <v>361</v>
      </c>
    </row>
    <row r="6" spans="2:9" s="148" customFormat="1" ht="12" x14ac:dyDescent="0.25">
      <c r="B6" s="140"/>
      <c r="C6" s="127"/>
      <c r="D6" s="127"/>
      <c r="E6" s="127"/>
      <c r="F6" s="127"/>
      <c r="G6" s="127"/>
      <c r="H6" s="157"/>
      <c r="I6" s="147"/>
    </row>
    <row r="7" spans="2:9" s="139" customFormat="1" ht="12" x14ac:dyDescent="0.25">
      <c r="B7" s="140">
        <v>41548</v>
      </c>
      <c r="C7" s="127" t="s">
        <v>230</v>
      </c>
      <c r="D7" s="127" t="s">
        <v>112</v>
      </c>
      <c r="E7" s="127" t="s">
        <v>61</v>
      </c>
      <c r="F7" s="146">
        <v>1004</v>
      </c>
      <c r="G7" s="146" t="s">
        <v>13</v>
      </c>
      <c r="H7" s="151">
        <v>53.7</v>
      </c>
      <c r="I7" s="141">
        <v>55.7</v>
      </c>
    </row>
    <row r="8" spans="2:9" s="139" customFormat="1" ht="12" x14ac:dyDescent="0.25">
      <c r="B8" s="140">
        <v>41548</v>
      </c>
      <c r="C8" s="142" t="s">
        <v>174</v>
      </c>
      <c r="D8" s="142" t="s">
        <v>175</v>
      </c>
      <c r="E8" s="127" t="s">
        <v>62</v>
      </c>
      <c r="F8" s="146">
        <v>1004</v>
      </c>
      <c r="G8" s="146" t="s">
        <v>13</v>
      </c>
      <c r="H8" s="151">
        <v>53.7</v>
      </c>
      <c r="I8" s="141">
        <v>55.7</v>
      </c>
    </row>
    <row r="9" spans="2:9" s="139" customFormat="1" ht="12" x14ac:dyDescent="0.25">
      <c r="B9" s="140"/>
      <c r="C9" s="142"/>
      <c r="D9" s="142"/>
      <c r="E9" s="127"/>
      <c r="F9" s="127" t="s">
        <v>23</v>
      </c>
      <c r="G9" s="127" t="s">
        <v>78</v>
      </c>
      <c r="H9" s="133">
        <v>76.900000000000006</v>
      </c>
      <c r="I9" s="141">
        <v>79.8</v>
      </c>
    </row>
    <row r="10" spans="2:9" s="139" customFormat="1" ht="12" x14ac:dyDescent="0.25">
      <c r="B10" s="140"/>
      <c r="C10" s="142"/>
      <c r="D10" s="142"/>
      <c r="E10" s="127" t="s">
        <v>48</v>
      </c>
      <c r="F10" s="146">
        <v>1004</v>
      </c>
      <c r="G10" s="146" t="s">
        <v>13</v>
      </c>
      <c r="H10" s="151">
        <v>53.7</v>
      </c>
      <c r="I10" s="141">
        <v>55.7</v>
      </c>
    </row>
    <row r="11" spans="2:9" s="139" customFormat="1" ht="12" x14ac:dyDescent="0.25">
      <c r="B11" s="140">
        <v>41549</v>
      </c>
      <c r="C11" s="142" t="s">
        <v>231</v>
      </c>
      <c r="D11" s="127" t="s">
        <v>112</v>
      </c>
      <c r="E11" s="127" t="s">
        <v>96</v>
      </c>
      <c r="F11" s="146">
        <v>1004</v>
      </c>
      <c r="G11" s="146" t="s">
        <v>13</v>
      </c>
      <c r="H11" s="151">
        <v>53.7</v>
      </c>
      <c r="I11" s="141">
        <v>55.7</v>
      </c>
    </row>
    <row r="12" spans="2:9" s="139" customFormat="1" ht="12" x14ac:dyDescent="0.25">
      <c r="B12" s="140">
        <v>41549</v>
      </c>
      <c r="C12" s="142" t="s">
        <v>231</v>
      </c>
      <c r="D12" s="127" t="s">
        <v>112</v>
      </c>
      <c r="E12" s="127" t="s">
        <v>38</v>
      </c>
      <c r="F12" s="146">
        <v>1004</v>
      </c>
      <c r="G12" s="146" t="s">
        <v>13</v>
      </c>
      <c r="H12" s="151">
        <v>53.7</v>
      </c>
      <c r="I12" s="141">
        <v>55.7</v>
      </c>
    </row>
    <row r="13" spans="2:9" s="139" customFormat="1" ht="12" x14ac:dyDescent="0.25">
      <c r="B13" s="140">
        <v>41549</v>
      </c>
      <c r="C13" s="142" t="s">
        <v>79</v>
      </c>
      <c r="D13" s="142" t="s">
        <v>12</v>
      </c>
      <c r="E13" s="127" t="s">
        <v>40</v>
      </c>
      <c r="F13" s="146">
        <v>1004</v>
      </c>
      <c r="G13" s="146" t="s">
        <v>13</v>
      </c>
      <c r="H13" s="151">
        <v>53.7</v>
      </c>
      <c r="I13" s="141">
        <v>55.7</v>
      </c>
    </row>
    <row r="14" spans="2:9" s="139" customFormat="1" ht="12" x14ac:dyDescent="0.25">
      <c r="B14" s="140">
        <v>41550</v>
      </c>
      <c r="C14" s="142" t="s">
        <v>79</v>
      </c>
      <c r="D14" s="142" t="s">
        <v>12</v>
      </c>
      <c r="E14" s="127" t="s">
        <v>103</v>
      </c>
      <c r="F14" s="146">
        <v>1002</v>
      </c>
      <c r="G14" s="146" t="s">
        <v>14</v>
      </c>
      <c r="H14" s="151">
        <v>71</v>
      </c>
      <c r="I14" s="141">
        <v>73.7</v>
      </c>
    </row>
    <row r="15" spans="2:9" s="139" customFormat="1" ht="12" x14ac:dyDescent="0.25">
      <c r="B15" s="140">
        <v>41551</v>
      </c>
      <c r="C15" s="127" t="s">
        <v>232</v>
      </c>
      <c r="D15" s="142" t="s">
        <v>170</v>
      </c>
      <c r="E15" s="127" t="s">
        <v>102</v>
      </c>
      <c r="F15" s="146">
        <v>1004</v>
      </c>
      <c r="G15" s="146" t="s">
        <v>13</v>
      </c>
      <c r="H15" s="151">
        <v>53.7</v>
      </c>
      <c r="I15" s="141">
        <v>55.7</v>
      </c>
    </row>
    <row r="16" spans="2:9" s="139" customFormat="1" ht="12" x14ac:dyDescent="0.25">
      <c r="B16" s="140">
        <v>41551</v>
      </c>
      <c r="C16" s="142" t="s">
        <v>79</v>
      </c>
      <c r="D16" s="142" t="s">
        <v>12</v>
      </c>
      <c r="E16" s="127" t="s">
        <v>62</v>
      </c>
      <c r="F16" s="146">
        <v>1004</v>
      </c>
      <c r="G16" s="146" t="s">
        <v>13</v>
      </c>
      <c r="H16" s="151">
        <v>53.7</v>
      </c>
      <c r="I16" s="141">
        <v>55.7</v>
      </c>
    </row>
    <row r="17" spans="2:9" s="139" customFormat="1" ht="12" x14ac:dyDescent="0.25">
      <c r="B17" s="140">
        <v>41555</v>
      </c>
      <c r="C17" s="127" t="s">
        <v>232</v>
      </c>
      <c r="D17" s="142" t="s">
        <v>170</v>
      </c>
      <c r="E17" s="127" t="s">
        <v>94</v>
      </c>
      <c r="F17" s="146">
        <v>1002</v>
      </c>
      <c r="G17" s="146" t="s">
        <v>14</v>
      </c>
      <c r="H17" s="151">
        <v>71</v>
      </c>
      <c r="I17" s="141">
        <v>73.7</v>
      </c>
    </row>
    <row r="18" spans="2:9" s="139" customFormat="1" ht="12" x14ac:dyDescent="0.25">
      <c r="B18" s="140">
        <v>41556</v>
      </c>
      <c r="C18" s="127" t="s">
        <v>232</v>
      </c>
      <c r="D18" s="142" t="s">
        <v>170</v>
      </c>
      <c r="E18" s="127" t="s">
        <v>44</v>
      </c>
      <c r="F18" s="146">
        <v>1002</v>
      </c>
      <c r="G18" s="146" t="s">
        <v>14</v>
      </c>
      <c r="H18" s="151">
        <v>71</v>
      </c>
      <c r="I18" s="141">
        <v>73.7</v>
      </c>
    </row>
    <row r="19" spans="2:9" s="139" customFormat="1" ht="12" x14ac:dyDescent="0.25">
      <c r="B19" s="140">
        <v>41561</v>
      </c>
      <c r="C19" s="127" t="s">
        <v>232</v>
      </c>
      <c r="D19" s="142" t="s">
        <v>170</v>
      </c>
      <c r="E19" s="127" t="s">
        <v>40</v>
      </c>
      <c r="F19" s="146">
        <v>1004</v>
      </c>
      <c r="G19" s="146" t="s">
        <v>13</v>
      </c>
      <c r="H19" s="151">
        <v>53.7</v>
      </c>
      <c r="I19" s="141">
        <v>55.7</v>
      </c>
    </row>
    <row r="20" spans="2:9" s="139" customFormat="1" ht="12" x14ac:dyDescent="0.25">
      <c r="B20" s="158">
        <v>41561</v>
      </c>
      <c r="C20" s="142" t="s">
        <v>234</v>
      </c>
      <c r="D20" s="142" t="s">
        <v>233</v>
      </c>
      <c r="E20" s="142" t="s">
        <v>49</v>
      </c>
      <c r="F20" s="146">
        <v>1004</v>
      </c>
      <c r="G20" s="146" t="s">
        <v>13</v>
      </c>
      <c r="H20" s="151">
        <v>53.7</v>
      </c>
      <c r="I20" s="141">
        <v>55.7</v>
      </c>
    </row>
    <row r="21" spans="2:9" s="139" customFormat="1" ht="12" x14ac:dyDescent="0.25">
      <c r="B21" s="158">
        <v>41561</v>
      </c>
      <c r="C21" s="127" t="s">
        <v>232</v>
      </c>
      <c r="D21" s="142" t="s">
        <v>170</v>
      </c>
      <c r="E21" s="142" t="s">
        <v>88</v>
      </c>
      <c r="F21" s="146">
        <v>1004</v>
      </c>
      <c r="G21" s="146" t="s">
        <v>13</v>
      </c>
      <c r="H21" s="151">
        <v>53.7</v>
      </c>
      <c r="I21" s="141">
        <v>55.7</v>
      </c>
    </row>
    <row r="22" spans="2:9" s="148" customFormat="1" ht="16.899999999999999" customHeight="1" x14ac:dyDescent="0.25">
      <c r="B22" s="140">
        <v>41562</v>
      </c>
      <c r="C22" s="127" t="s">
        <v>232</v>
      </c>
      <c r="D22" s="142" t="s">
        <v>170</v>
      </c>
      <c r="E22" s="127" t="s">
        <v>53</v>
      </c>
      <c r="F22" s="146">
        <v>1004</v>
      </c>
      <c r="G22" s="146" t="s">
        <v>13</v>
      </c>
      <c r="H22" s="151">
        <v>53.7</v>
      </c>
      <c r="I22" s="141">
        <v>55.7</v>
      </c>
    </row>
    <row r="23" spans="2:9" s="148" customFormat="1" ht="12" x14ac:dyDescent="0.25">
      <c r="B23" s="140">
        <v>41562</v>
      </c>
      <c r="C23" s="142" t="s">
        <v>234</v>
      </c>
      <c r="D23" s="142" t="s">
        <v>233</v>
      </c>
      <c r="E23" s="127" t="s">
        <v>46</v>
      </c>
      <c r="F23" s="146">
        <v>1004</v>
      </c>
      <c r="G23" s="146" t="s">
        <v>13</v>
      </c>
      <c r="H23" s="151">
        <v>53.7</v>
      </c>
      <c r="I23" s="141">
        <v>55.7</v>
      </c>
    </row>
    <row r="24" spans="2:9" s="148" customFormat="1" ht="12" x14ac:dyDescent="0.25">
      <c r="B24" s="144">
        <v>41563</v>
      </c>
      <c r="C24" s="142" t="s">
        <v>234</v>
      </c>
      <c r="D24" s="142" t="s">
        <v>233</v>
      </c>
      <c r="E24" s="143" t="s">
        <v>44</v>
      </c>
      <c r="F24" s="146">
        <v>1004</v>
      </c>
      <c r="G24" s="146" t="s">
        <v>13</v>
      </c>
      <c r="H24" s="151">
        <v>53.7</v>
      </c>
      <c r="I24" s="141">
        <v>55.7</v>
      </c>
    </row>
    <row r="25" spans="2:9" s="148" customFormat="1" ht="12" x14ac:dyDescent="0.25">
      <c r="B25" s="144"/>
      <c r="C25" s="142"/>
      <c r="D25" s="142"/>
      <c r="E25" s="143"/>
      <c r="F25" s="127" t="s">
        <v>24</v>
      </c>
      <c r="G25" s="127" t="s">
        <v>7</v>
      </c>
      <c r="H25" s="133">
        <v>57</v>
      </c>
      <c r="I25" s="147">
        <v>59.2</v>
      </c>
    </row>
    <row r="26" spans="2:9" s="148" customFormat="1" ht="12" x14ac:dyDescent="0.25">
      <c r="B26" s="144">
        <v>41563</v>
      </c>
      <c r="C26" s="127" t="s">
        <v>232</v>
      </c>
      <c r="D26" s="142" t="s">
        <v>170</v>
      </c>
      <c r="E26" s="143" t="s">
        <v>47</v>
      </c>
      <c r="F26" s="146">
        <v>1004</v>
      </c>
      <c r="G26" s="146" t="s">
        <v>13</v>
      </c>
      <c r="H26" s="151">
        <v>53.7</v>
      </c>
      <c r="I26" s="141">
        <v>55.7</v>
      </c>
    </row>
    <row r="27" spans="2:9" s="148" customFormat="1" ht="12" x14ac:dyDescent="0.25">
      <c r="B27" s="144">
        <v>41564</v>
      </c>
      <c r="C27" s="127" t="s">
        <v>232</v>
      </c>
      <c r="D27" s="142" t="s">
        <v>170</v>
      </c>
      <c r="E27" s="143" t="s">
        <v>46</v>
      </c>
      <c r="F27" s="146">
        <v>1004</v>
      </c>
      <c r="G27" s="146" t="s">
        <v>13</v>
      </c>
      <c r="H27" s="151">
        <v>53.7</v>
      </c>
      <c r="I27" s="141">
        <v>55.7</v>
      </c>
    </row>
    <row r="28" spans="2:9" s="148" customFormat="1" ht="12" x14ac:dyDescent="0.25">
      <c r="B28" s="144">
        <v>41564</v>
      </c>
      <c r="C28" s="142" t="s">
        <v>234</v>
      </c>
      <c r="D28" s="142" t="s">
        <v>233</v>
      </c>
      <c r="E28" s="143" t="s">
        <v>44</v>
      </c>
      <c r="F28" s="146">
        <v>1004</v>
      </c>
      <c r="G28" s="146" t="s">
        <v>13</v>
      </c>
      <c r="H28" s="151">
        <v>53.7</v>
      </c>
      <c r="I28" s="141">
        <v>55.7</v>
      </c>
    </row>
    <row r="29" spans="2:9" s="148" customFormat="1" ht="12" x14ac:dyDescent="0.25">
      <c r="B29" s="144">
        <v>41564</v>
      </c>
      <c r="C29" s="143" t="s">
        <v>79</v>
      </c>
      <c r="D29" s="143" t="s">
        <v>12</v>
      </c>
      <c r="E29" s="143" t="s">
        <v>62</v>
      </c>
      <c r="F29" s="146">
        <v>1004</v>
      </c>
      <c r="G29" s="146" t="s">
        <v>13</v>
      </c>
      <c r="H29" s="151">
        <v>53.7</v>
      </c>
      <c r="I29" s="141">
        <v>55.7</v>
      </c>
    </row>
    <row r="30" spans="2:9" s="148" customFormat="1" ht="12" x14ac:dyDescent="0.25">
      <c r="B30" s="144"/>
      <c r="C30" s="143"/>
      <c r="D30" s="143"/>
      <c r="E30" s="143"/>
      <c r="F30" s="146"/>
      <c r="G30" s="146"/>
      <c r="H30" s="151"/>
      <c r="I30" s="141"/>
    </row>
    <row r="31" spans="2:9" s="148" customFormat="1" ht="12" x14ac:dyDescent="0.25">
      <c r="B31" s="144"/>
      <c r="C31" s="143"/>
      <c r="D31" s="143"/>
      <c r="E31" s="143"/>
      <c r="F31" s="146"/>
      <c r="G31" s="146"/>
      <c r="H31" s="151"/>
      <c r="I31" s="141"/>
    </row>
    <row r="32" spans="2:9" s="148" customFormat="1" ht="12" x14ac:dyDescent="0.25">
      <c r="B32" s="144"/>
      <c r="C32" s="143"/>
      <c r="D32" s="143"/>
      <c r="E32" s="143"/>
      <c r="F32" s="146"/>
      <c r="G32" s="146"/>
      <c r="H32" s="151"/>
      <c r="I32" s="141"/>
    </row>
    <row r="33" spans="2:9" s="148" customFormat="1" ht="12" x14ac:dyDescent="0.25">
      <c r="B33" s="144"/>
      <c r="C33" s="143"/>
      <c r="D33" s="143"/>
      <c r="E33" s="143"/>
      <c r="F33" s="146"/>
      <c r="G33" s="146"/>
      <c r="H33" s="151"/>
      <c r="I33" s="141"/>
    </row>
    <row r="34" spans="2:9" s="148" customFormat="1" ht="12" x14ac:dyDescent="0.25">
      <c r="B34" s="144"/>
      <c r="C34" s="143"/>
      <c r="D34" s="143"/>
      <c r="E34" s="143"/>
      <c r="F34" s="146"/>
      <c r="G34" s="146"/>
      <c r="H34" s="151"/>
      <c r="I34" s="141"/>
    </row>
    <row r="35" spans="2:9" s="148" customFormat="1" ht="12" x14ac:dyDescent="0.25">
      <c r="B35" s="144"/>
      <c r="C35" s="143"/>
      <c r="D35" s="143"/>
      <c r="E35" s="143"/>
      <c r="F35" s="146"/>
      <c r="G35" s="146"/>
      <c r="H35" s="151"/>
      <c r="I35" s="141"/>
    </row>
    <row r="36" spans="2:9" s="148" customFormat="1" ht="12" x14ac:dyDescent="0.25">
      <c r="B36" s="144">
        <v>41568</v>
      </c>
      <c r="C36" s="143" t="s">
        <v>234</v>
      </c>
      <c r="D36" s="143" t="s">
        <v>233</v>
      </c>
      <c r="E36" s="143" t="s">
        <v>76</v>
      </c>
      <c r="F36" s="146">
        <v>1004</v>
      </c>
      <c r="G36" s="146" t="s">
        <v>13</v>
      </c>
      <c r="H36" s="151">
        <v>53.7</v>
      </c>
      <c r="I36" s="141">
        <v>55.7</v>
      </c>
    </row>
    <row r="37" spans="2:9" s="148" customFormat="1" ht="12" x14ac:dyDescent="0.25">
      <c r="B37" s="144">
        <v>41568</v>
      </c>
      <c r="C37" s="143" t="s">
        <v>79</v>
      </c>
      <c r="D37" s="142" t="s">
        <v>12</v>
      </c>
      <c r="E37" s="143" t="s">
        <v>104</v>
      </c>
      <c r="F37" s="146">
        <v>1004</v>
      </c>
      <c r="G37" s="146" t="s">
        <v>13</v>
      </c>
      <c r="H37" s="151">
        <v>53.7</v>
      </c>
      <c r="I37" s="141">
        <v>55.7</v>
      </c>
    </row>
    <row r="38" spans="2:9" s="148" customFormat="1" ht="12" x14ac:dyDescent="0.25">
      <c r="B38" s="144">
        <v>41570</v>
      </c>
      <c r="C38" s="143" t="s">
        <v>79</v>
      </c>
      <c r="D38" s="143" t="s">
        <v>12</v>
      </c>
      <c r="E38" s="143" t="s">
        <v>43</v>
      </c>
      <c r="F38" s="146">
        <v>1004</v>
      </c>
      <c r="G38" s="146" t="s">
        <v>13</v>
      </c>
      <c r="H38" s="151">
        <v>53.7</v>
      </c>
      <c r="I38" s="141">
        <v>55.7</v>
      </c>
    </row>
    <row r="39" spans="2:9" s="148" customFormat="1" ht="12" x14ac:dyDescent="0.25">
      <c r="B39" s="144">
        <v>41570</v>
      </c>
      <c r="C39" s="143" t="s">
        <v>236</v>
      </c>
      <c r="D39" s="143" t="s">
        <v>235</v>
      </c>
      <c r="E39" s="143" t="s">
        <v>46</v>
      </c>
      <c r="F39" s="146">
        <v>1004</v>
      </c>
      <c r="G39" s="146" t="s">
        <v>13</v>
      </c>
      <c r="H39" s="151">
        <v>53.7</v>
      </c>
      <c r="I39" s="141">
        <v>55.7</v>
      </c>
    </row>
    <row r="40" spans="2:9" s="148" customFormat="1" ht="12" x14ac:dyDescent="0.25">
      <c r="B40" s="144"/>
      <c r="C40" s="143"/>
      <c r="D40" s="143"/>
      <c r="E40" s="143"/>
      <c r="F40" s="127" t="s">
        <v>24</v>
      </c>
      <c r="G40" s="127" t="s">
        <v>7</v>
      </c>
      <c r="H40" s="133">
        <v>57</v>
      </c>
      <c r="I40" s="147">
        <v>59.2</v>
      </c>
    </row>
    <row r="41" spans="2:9" s="148" customFormat="1" ht="12" x14ac:dyDescent="0.25">
      <c r="B41" s="144">
        <v>41570</v>
      </c>
      <c r="C41" s="143" t="s">
        <v>236</v>
      </c>
      <c r="D41" s="143" t="s">
        <v>235</v>
      </c>
      <c r="E41" s="143" t="s">
        <v>40</v>
      </c>
      <c r="F41" s="146">
        <v>1004</v>
      </c>
      <c r="G41" s="146" t="s">
        <v>13</v>
      </c>
      <c r="H41" s="151">
        <v>53.7</v>
      </c>
      <c r="I41" s="141">
        <v>55.7</v>
      </c>
    </row>
    <row r="42" spans="2:9" s="148" customFormat="1" ht="12" x14ac:dyDescent="0.25">
      <c r="B42" s="144"/>
      <c r="C42" s="143"/>
      <c r="D42" s="143"/>
      <c r="E42" s="143"/>
      <c r="F42" s="127" t="s">
        <v>23</v>
      </c>
      <c r="G42" s="127" t="s">
        <v>78</v>
      </c>
      <c r="H42" s="133">
        <v>76.900000000000006</v>
      </c>
      <c r="I42" s="141">
        <v>79.8</v>
      </c>
    </row>
    <row r="43" spans="2:9" s="148" customFormat="1" ht="12" x14ac:dyDescent="0.25">
      <c r="B43" s="144">
        <v>41571</v>
      </c>
      <c r="C43" s="143" t="s">
        <v>79</v>
      </c>
      <c r="D43" s="143" t="s">
        <v>12</v>
      </c>
      <c r="E43" s="143" t="s">
        <v>98</v>
      </c>
      <c r="F43" s="146">
        <v>1004</v>
      </c>
      <c r="G43" s="146" t="s">
        <v>13</v>
      </c>
      <c r="H43" s="151">
        <v>53.7</v>
      </c>
      <c r="I43" s="141">
        <v>55.7</v>
      </c>
    </row>
    <row r="44" spans="2:9" s="148" customFormat="1" ht="12" x14ac:dyDescent="0.25">
      <c r="B44" s="144">
        <v>41571</v>
      </c>
      <c r="C44" s="143" t="s">
        <v>213</v>
      </c>
      <c r="D44" s="143" t="s">
        <v>214</v>
      </c>
      <c r="E44" s="143" t="s">
        <v>101</v>
      </c>
      <c r="F44" s="146">
        <v>1004</v>
      </c>
      <c r="G44" s="146" t="s">
        <v>13</v>
      </c>
      <c r="H44" s="151">
        <v>53.7</v>
      </c>
      <c r="I44" s="141">
        <v>55.7</v>
      </c>
    </row>
    <row r="45" spans="2:9" s="148" customFormat="1" ht="12" x14ac:dyDescent="0.25">
      <c r="B45" s="144">
        <v>41571</v>
      </c>
      <c r="C45" s="143" t="s">
        <v>213</v>
      </c>
      <c r="D45" s="143" t="s">
        <v>214</v>
      </c>
      <c r="E45" s="143" t="s">
        <v>150</v>
      </c>
      <c r="F45" s="146">
        <v>1004</v>
      </c>
      <c r="G45" s="146" t="s">
        <v>13</v>
      </c>
      <c r="H45" s="151">
        <v>53.7</v>
      </c>
      <c r="I45" s="141">
        <v>55.7</v>
      </c>
    </row>
    <row r="46" spans="2:9" s="148" customFormat="1" ht="12" x14ac:dyDescent="0.25">
      <c r="B46" s="144">
        <v>41572</v>
      </c>
      <c r="C46" s="143" t="s">
        <v>215</v>
      </c>
      <c r="D46" s="143" t="s">
        <v>216</v>
      </c>
      <c r="E46" s="143" t="s">
        <v>43</v>
      </c>
      <c r="F46" s="146">
        <v>1004</v>
      </c>
      <c r="G46" s="146" t="s">
        <v>13</v>
      </c>
      <c r="H46" s="151">
        <v>53.7</v>
      </c>
      <c r="I46" s="141">
        <v>55.7</v>
      </c>
    </row>
    <row r="47" spans="2:9" s="148" customFormat="1" ht="12" x14ac:dyDescent="0.25">
      <c r="B47" s="145">
        <v>41572</v>
      </c>
      <c r="C47" s="143" t="s">
        <v>213</v>
      </c>
      <c r="D47" s="143" t="s">
        <v>214</v>
      </c>
      <c r="E47" s="143" t="s">
        <v>75</v>
      </c>
      <c r="F47" s="146">
        <v>1004</v>
      </c>
      <c r="G47" s="146" t="s">
        <v>13</v>
      </c>
      <c r="H47" s="151">
        <v>53.7</v>
      </c>
      <c r="I47" s="141">
        <v>55.7</v>
      </c>
    </row>
    <row r="48" spans="2:9" s="148" customFormat="1" ht="12" x14ac:dyDescent="0.25">
      <c r="B48" s="145">
        <v>41572</v>
      </c>
      <c r="C48" s="143" t="s">
        <v>213</v>
      </c>
      <c r="D48" s="143" t="s">
        <v>214</v>
      </c>
      <c r="E48" s="143" t="s">
        <v>101</v>
      </c>
      <c r="F48" s="146">
        <v>1004</v>
      </c>
      <c r="G48" s="146" t="s">
        <v>13</v>
      </c>
      <c r="H48" s="151">
        <v>53.7</v>
      </c>
      <c r="I48" s="141">
        <v>55.7</v>
      </c>
    </row>
    <row r="49" spans="2:9" s="148" customFormat="1" ht="12" x14ac:dyDescent="0.25">
      <c r="B49" s="140">
        <v>41572</v>
      </c>
      <c r="C49" s="127" t="s">
        <v>215</v>
      </c>
      <c r="D49" s="127" t="s">
        <v>216</v>
      </c>
      <c r="E49" s="127" t="s">
        <v>85</v>
      </c>
      <c r="F49" s="146">
        <v>1004</v>
      </c>
      <c r="G49" s="146" t="s">
        <v>13</v>
      </c>
      <c r="H49" s="151">
        <v>53.7</v>
      </c>
      <c r="I49" s="141">
        <v>55.7</v>
      </c>
    </row>
    <row r="50" spans="2:9" s="148" customFormat="1" ht="12" x14ac:dyDescent="0.25">
      <c r="B50" s="140">
        <v>41572</v>
      </c>
      <c r="C50" s="143" t="s">
        <v>79</v>
      </c>
      <c r="D50" s="127" t="s">
        <v>12</v>
      </c>
      <c r="E50" s="127" t="s">
        <v>110</v>
      </c>
      <c r="F50" s="146">
        <v>1004</v>
      </c>
      <c r="G50" s="146" t="s">
        <v>13</v>
      </c>
      <c r="H50" s="151">
        <v>53.7</v>
      </c>
      <c r="I50" s="141">
        <v>55.7</v>
      </c>
    </row>
    <row r="51" spans="2:9" s="148" customFormat="1" ht="12" x14ac:dyDescent="0.25">
      <c r="B51" s="140">
        <v>41575</v>
      </c>
      <c r="C51" s="127" t="s">
        <v>79</v>
      </c>
      <c r="D51" s="127" t="s">
        <v>12</v>
      </c>
      <c r="E51" s="127" t="s">
        <v>55</v>
      </c>
      <c r="F51" s="146">
        <v>1002</v>
      </c>
      <c r="G51" s="146" t="s">
        <v>14</v>
      </c>
      <c r="H51" s="151">
        <v>71</v>
      </c>
      <c r="I51" s="141">
        <v>73.7</v>
      </c>
    </row>
    <row r="52" spans="2:9" s="148" customFormat="1" ht="12" x14ac:dyDescent="0.25">
      <c r="B52" s="140">
        <v>41577</v>
      </c>
      <c r="C52" s="127" t="s">
        <v>79</v>
      </c>
      <c r="D52" s="127" t="s">
        <v>12</v>
      </c>
      <c r="E52" s="127" t="s">
        <v>46</v>
      </c>
      <c r="F52" s="146">
        <v>1002</v>
      </c>
      <c r="G52" s="146" t="s">
        <v>14</v>
      </c>
      <c r="H52" s="151">
        <v>71</v>
      </c>
      <c r="I52" s="141">
        <v>73.7</v>
      </c>
    </row>
    <row r="53" spans="2:9" s="148" customFormat="1" ht="12" x14ac:dyDescent="0.25">
      <c r="B53" s="140">
        <v>41578</v>
      </c>
      <c r="C53" s="127" t="s">
        <v>79</v>
      </c>
      <c r="D53" s="127" t="s">
        <v>12</v>
      </c>
      <c r="E53" s="127" t="s">
        <v>94</v>
      </c>
      <c r="F53" s="146">
        <v>1002</v>
      </c>
      <c r="G53" s="146" t="s">
        <v>14</v>
      </c>
      <c r="H53" s="151">
        <v>71</v>
      </c>
      <c r="I53" s="141">
        <v>73.7</v>
      </c>
    </row>
    <row r="54" spans="2:9" x14ac:dyDescent="0.25">
      <c r="B54" s="24"/>
      <c r="C54" s="23"/>
      <c r="D54" s="23"/>
      <c r="E54" s="23"/>
      <c r="F54" s="28"/>
      <c r="G54" s="28"/>
      <c r="H54" s="64"/>
      <c r="I54" s="13"/>
    </row>
    <row r="55" spans="2:9" x14ac:dyDescent="0.25">
      <c r="B55" s="29"/>
      <c r="I55" s="13"/>
    </row>
    <row r="56" spans="2:9" ht="18" customHeight="1" x14ac:dyDescent="0.25">
      <c r="B56" s="24"/>
      <c r="E56" s="23"/>
      <c r="F56" s="1"/>
      <c r="G56" s="1"/>
      <c r="H56" s="67"/>
      <c r="I56" s="13"/>
    </row>
    <row r="57" spans="2:9" x14ac:dyDescent="0.25">
      <c r="B57" s="24"/>
      <c r="E57" s="23"/>
      <c r="F57" s="1"/>
      <c r="G57" s="12" t="s">
        <v>10</v>
      </c>
      <c r="H57" s="118"/>
      <c r="I57" s="13"/>
    </row>
    <row r="58" spans="2:9" ht="13.15" customHeight="1" x14ac:dyDescent="0.25">
      <c r="B58" s="24"/>
      <c r="E58" s="23"/>
      <c r="F58" s="1"/>
      <c r="G58" s="9"/>
      <c r="H58" s="119" t="s">
        <v>237</v>
      </c>
      <c r="I58" s="13"/>
    </row>
    <row r="59" spans="2:9" x14ac:dyDescent="0.25">
      <c r="B59" s="24"/>
      <c r="E59" s="23"/>
      <c r="F59" s="1"/>
      <c r="G59" s="114"/>
      <c r="H59" s="120">
        <f>SUM(H7:H54)</f>
        <v>2358.5000000000009</v>
      </c>
      <c r="I59" s="13">
        <f>SUM(I7:I57)</f>
        <v>2446.8999999999996</v>
      </c>
    </row>
    <row r="60" spans="2:9" x14ac:dyDescent="0.25">
      <c r="B60" s="24"/>
      <c r="E60" s="23"/>
      <c r="F60" s="1"/>
      <c r="G60" s="23"/>
      <c r="H60" s="117"/>
      <c r="I60" s="13"/>
    </row>
    <row r="61" spans="2:9" x14ac:dyDescent="0.25">
      <c r="B61" s="24"/>
      <c r="E61" s="23"/>
      <c r="F61" s="1"/>
      <c r="G61" s="16" t="s">
        <v>362</v>
      </c>
      <c r="H61" s="20">
        <f>I59-H59</f>
        <v>88.399999999998727</v>
      </c>
      <c r="I61" s="13"/>
    </row>
    <row r="62" spans="2:9" x14ac:dyDescent="0.25">
      <c r="B62" s="29"/>
      <c r="F62" s="1"/>
      <c r="G62" s="16" t="s">
        <v>363</v>
      </c>
      <c r="H62" s="20"/>
    </row>
    <row r="63" spans="2:9" x14ac:dyDescent="0.25">
      <c r="B63" s="24"/>
      <c r="F63" s="4"/>
      <c r="G63" s="4"/>
      <c r="H63" s="68"/>
    </row>
    <row r="64" spans="2:9" x14ac:dyDescent="0.25">
      <c r="B64" s="29"/>
      <c r="C64" s="21"/>
      <c r="D64" s="21"/>
      <c r="E64" s="21"/>
      <c r="F64" s="21"/>
      <c r="G64" s="21"/>
    </row>
    <row r="65" spans="2:8" x14ac:dyDescent="0.25">
      <c r="B65" s="24"/>
      <c r="C65" s="23"/>
      <c r="E65" s="23"/>
      <c r="F65" s="1"/>
      <c r="G65" s="1"/>
      <c r="H65" s="67"/>
    </row>
    <row r="66" spans="2:8" x14ac:dyDescent="0.25">
      <c r="B66" s="24"/>
      <c r="C66" s="23"/>
      <c r="E66" s="23"/>
      <c r="F66" s="1"/>
      <c r="G66" s="1"/>
      <c r="H66" s="67"/>
    </row>
    <row r="67" spans="2:8" x14ac:dyDescent="0.25">
      <c r="B67" s="24"/>
      <c r="C67" s="23"/>
      <c r="E67" s="23"/>
      <c r="F67" s="1"/>
      <c r="G67" s="1"/>
      <c r="H67" s="67"/>
    </row>
    <row r="68" spans="2:8" x14ac:dyDescent="0.25">
      <c r="B68" s="24"/>
      <c r="C68" s="23"/>
      <c r="E68" s="23"/>
      <c r="F68" s="1"/>
      <c r="G68" s="1"/>
      <c r="H68" s="67"/>
    </row>
    <row r="69" spans="2:8" x14ac:dyDescent="0.25">
      <c r="B69" s="24"/>
      <c r="C69" s="23"/>
      <c r="E69" s="23"/>
      <c r="F69" s="4"/>
      <c r="G69" s="4"/>
      <c r="H69" s="68"/>
    </row>
    <row r="70" spans="2:8" x14ac:dyDescent="0.25">
      <c r="B70" s="24"/>
      <c r="C70" s="23"/>
      <c r="E70" s="23"/>
      <c r="F70" s="4"/>
      <c r="G70" s="4"/>
      <c r="H70" s="68"/>
    </row>
    <row r="71" spans="2:8" x14ac:dyDescent="0.25">
      <c r="B71" s="24"/>
      <c r="C71" s="23"/>
      <c r="E71" s="23"/>
      <c r="F71" s="6"/>
      <c r="G71" s="6"/>
      <c r="H71" s="68"/>
    </row>
    <row r="72" spans="2:8" ht="31.5" customHeight="1" x14ac:dyDescent="0.25">
      <c r="B72" s="24"/>
      <c r="C72" s="23"/>
      <c r="E72" s="23"/>
      <c r="F72" s="4"/>
      <c r="G72" s="4"/>
      <c r="H72" s="68"/>
    </row>
    <row r="73" spans="2:8" ht="20.25" customHeight="1" x14ac:dyDescent="0.25">
      <c r="B73" s="24"/>
      <c r="C73" s="23"/>
      <c r="E73" s="23"/>
      <c r="F73" s="6"/>
      <c r="G73" s="6"/>
      <c r="H73" s="68"/>
    </row>
    <row r="74" spans="2:8" x14ac:dyDescent="0.25">
      <c r="B74" s="24"/>
      <c r="C74" s="23"/>
      <c r="E74" s="23"/>
      <c r="F74" s="6"/>
      <c r="G74" s="10"/>
      <c r="H74" s="68"/>
    </row>
    <row r="75" spans="2:8" x14ac:dyDescent="0.25">
      <c r="B75" s="24"/>
      <c r="C75" s="23"/>
      <c r="F75" s="1"/>
      <c r="G75" s="1"/>
      <c r="H75" s="67"/>
    </row>
    <row r="76" spans="2:8" x14ac:dyDescent="0.25">
      <c r="B76" s="24"/>
      <c r="C76" s="23"/>
      <c r="F76" s="1"/>
      <c r="G76" s="1"/>
      <c r="H76" s="67"/>
    </row>
    <row r="77" spans="2:8" x14ac:dyDescent="0.25">
      <c r="B77" s="24"/>
      <c r="C77" s="23"/>
    </row>
    <row r="78" spans="2:8" x14ac:dyDescent="0.25">
      <c r="B78" s="24"/>
      <c r="C78" s="23"/>
      <c r="F78" s="26"/>
      <c r="G78" s="26"/>
      <c r="H78" s="65"/>
    </row>
    <row r="79" spans="2:8" x14ac:dyDescent="0.25">
      <c r="B79" s="24"/>
      <c r="C79" s="23"/>
      <c r="F79" s="1"/>
      <c r="G79" s="1"/>
      <c r="H79" s="67"/>
    </row>
    <row r="80" spans="2:8" x14ac:dyDescent="0.25">
      <c r="B80" s="29"/>
      <c r="C80" s="21"/>
      <c r="D80" s="21"/>
      <c r="E80" s="21"/>
      <c r="F80" s="21"/>
      <c r="G80" s="21"/>
    </row>
    <row r="81" spans="2:7" x14ac:dyDescent="0.25">
      <c r="B81" s="29"/>
      <c r="C81" s="21"/>
      <c r="D81" s="21"/>
      <c r="E81" s="21"/>
      <c r="F81" s="21"/>
      <c r="G81" s="21"/>
    </row>
    <row r="82" spans="2:7" x14ac:dyDescent="0.25">
      <c r="B82" s="29"/>
      <c r="C82" s="21"/>
      <c r="D82" s="21"/>
      <c r="E82" s="21"/>
      <c r="F82" s="21"/>
      <c r="G82" s="21"/>
    </row>
    <row r="83" spans="2:7" x14ac:dyDescent="0.25">
      <c r="B83" s="29"/>
      <c r="C83" s="21"/>
      <c r="D83" s="21"/>
      <c r="E83" s="21"/>
      <c r="F83" s="21"/>
      <c r="G83" s="21"/>
    </row>
    <row r="84" spans="2:7" x14ac:dyDescent="0.25">
      <c r="B84" s="29"/>
      <c r="C84" s="21"/>
      <c r="D84" s="21"/>
      <c r="E84" s="21"/>
      <c r="F84" s="21"/>
      <c r="G84" s="21"/>
    </row>
    <row r="85" spans="2:7" x14ac:dyDescent="0.25">
      <c r="B85" s="29"/>
      <c r="C85" s="21"/>
      <c r="D85" s="21"/>
      <c r="E85" s="21"/>
      <c r="F85" s="21"/>
      <c r="G85" s="21"/>
    </row>
    <row r="86" spans="2:7" x14ac:dyDescent="0.25">
      <c r="B86" s="29"/>
      <c r="C86" s="21"/>
      <c r="D86" s="21"/>
      <c r="E86" s="21"/>
      <c r="F86" s="21"/>
      <c r="G86" s="21"/>
    </row>
    <row r="87" spans="2:7" x14ac:dyDescent="0.25">
      <c r="B87" s="29"/>
      <c r="C87" s="21"/>
      <c r="D87" s="21"/>
      <c r="E87" s="21"/>
      <c r="F87" s="21"/>
      <c r="G87" s="21"/>
    </row>
    <row r="88" spans="2:7" x14ac:dyDescent="0.25">
      <c r="B88" s="29"/>
      <c r="C88" s="21"/>
      <c r="D88" s="21"/>
      <c r="E88" s="21"/>
      <c r="F88" s="21"/>
      <c r="G88" s="21"/>
    </row>
    <row r="89" spans="2:7" x14ac:dyDescent="0.25">
      <c r="B89" s="29"/>
      <c r="C89" s="21"/>
      <c r="D89" s="21"/>
      <c r="E89" s="21"/>
      <c r="F89" s="21"/>
      <c r="G89" s="21"/>
    </row>
    <row r="90" spans="2:7" x14ac:dyDescent="0.25">
      <c r="B90" s="29"/>
      <c r="C90" s="21"/>
      <c r="D90" s="21"/>
      <c r="E90" s="21"/>
      <c r="F90" s="21"/>
      <c r="G90" s="21"/>
    </row>
    <row r="91" spans="2:7" x14ac:dyDescent="0.25">
      <c r="B91" s="29"/>
      <c r="C91" s="21"/>
      <c r="D91" s="21"/>
      <c r="E91" s="21"/>
      <c r="F91" s="21"/>
      <c r="G91" s="21"/>
    </row>
    <row r="92" spans="2:7" x14ac:dyDescent="0.25">
      <c r="B92" s="29"/>
      <c r="C92" s="21"/>
      <c r="D92" s="21"/>
      <c r="E92" s="21"/>
      <c r="F92" s="21"/>
      <c r="G92" s="21"/>
    </row>
    <row r="93" spans="2:7" x14ac:dyDescent="0.25">
      <c r="B93" s="29"/>
      <c r="C93" s="21"/>
      <c r="D93" s="21"/>
      <c r="E93" s="21"/>
      <c r="F93" s="21"/>
      <c r="G93" s="21"/>
    </row>
    <row r="94" spans="2:7" x14ac:dyDescent="0.25">
      <c r="B94" s="29"/>
      <c r="C94" s="21"/>
      <c r="D94" s="21"/>
      <c r="E94" s="21"/>
      <c r="F94" s="21"/>
      <c r="G94" s="21"/>
    </row>
    <row r="95" spans="2:7" x14ac:dyDescent="0.25">
      <c r="B95" s="29"/>
      <c r="C95" s="21"/>
      <c r="D95" s="21"/>
      <c r="E95" s="21"/>
      <c r="F95" s="21"/>
      <c r="G95" s="21"/>
    </row>
    <row r="96" spans="2:7" x14ac:dyDescent="0.25">
      <c r="B96" s="29"/>
      <c r="C96" s="21"/>
      <c r="D96" s="21"/>
      <c r="E96" s="21"/>
      <c r="F96" s="21"/>
      <c r="G96" s="21"/>
    </row>
  </sheetData>
  <mergeCells count="2">
    <mergeCell ref="B2:H2"/>
    <mergeCell ref="B3:H3"/>
  </mergeCells>
  <pageMargins left="0.25" right="0.25" top="0.75" bottom="0.75" header="0.3" footer="0.3"/>
  <pageSetup paperSize="9" scale="99" fitToHeight="0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5"/>
  <sheetViews>
    <sheetView view="pageLayout" topLeftCell="A7" zoomScale="110" zoomScaleNormal="100" zoomScalePageLayoutView="110" workbookViewId="0">
      <selection activeCell="F10" sqref="F10:H10"/>
    </sheetView>
  </sheetViews>
  <sheetFormatPr defaultColWidth="8.85546875" defaultRowHeight="15" x14ac:dyDescent="0.25"/>
  <cols>
    <col min="1" max="1" width="1.7109375" style="10" customWidth="1"/>
    <col min="2" max="2" width="13.140625" style="40" customWidth="1"/>
    <col min="3" max="3" width="29.28515625" style="9" customWidth="1"/>
    <col min="4" max="4" width="8.28515625" style="9" customWidth="1"/>
    <col min="5" max="5" width="6.140625" style="9" customWidth="1"/>
    <col min="6" max="6" width="8.28515625" style="76" customWidth="1"/>
    <col min="7" max="7" width="40.7109375" style="9" customWidth="1"/>
    <col min="8" max="8" width="12" style="54" customWidth="1"/>
    <col min="9" max="9" width="12.85546875" style="10" customWidth="1"/>
    <col min="10" max="16384" width="8.85546875" style="10"/>
  </cols>
  <sheetData>
    <row r="1" spans="1:9" x14ac:dyDescent="0.25">
      <c r="G1" s="9" t="s">
        <v>241</v>
      </c>
    </row>
    <row r="2" spans="1:9" ht="20.45" customHeight="1" x14ac:dyDescent="0.25">
      <c r="A2" s="14"/>
      <c r="B2" s="264" t="s">
        <v>16</v>
      </c>
      <c r="C2" s="264"/>
      <c r="D2" s="264"/>
      <c r="E2" s="264"/>
      <c r="F2" s="264"/>
      <c r="G2" s="264"/>
      <c r="H2" s="264"/>
    </row>
    <row r="3" spans="1:9" ht="20.45" customHeight="1" x14ac:dyDescent="0.25">
      <c r="B3" s="264" t="s">
        <v>262</v>
      </c>
      <c r="C3" s="264"/>
      <c r="D3" s="264"/>
      <c r="E3" s="264"/>
      <c r="F3" s="264"/>
      <c r="G3" s="264"/>
      <c r="H3" s="264"/>
    </row>
    <row r="5" spans="1:9" s="69" customFormat="1" ht="45" x14ac:dyDescent="0.25">
      <c r="B5" s="80" t="s">
        <v>0</v>
      </c>
      <c r="C5" s="81" t="s">
        <v>1</v>
      </c>
      <c r="D5" s="81" t="s">
        <v>2</v>
      </c>
      <c r="E5" s="81" t="s">
        <v>3</v>
      </c>
      <c r="F5" s="82" t="s">
        <v>4</v>
      </c>
      <c r="G5" s="81" t="s">
        <v>5</v>
      </c>
      <c r="H5" s="83" t="s">
        <v>6</v>
      </c>
      <c r="I5" s="13" t="s">
        <v>361</v>
      </c>
    </row>
    <row r="6" spans="1:9" s="159" customFormat="1" ht="12" x14ac:dyDescent="0.25">
      <c r="B6" s="160">
        <v>41579</v>
      </c>
      <c r="C6" s="138" t="s">
        <v>242</v>
      </c>
      <c r="D6" s="138" t="s">
        <v>243</v>
      </c>
      <c r="E6" s="138" t="s">
        <v>40</v>
      </c>
      <c r="F6" s="130">
        <v>1012</v>
      </c>
      <c r="G6" s="131" t="s">
        <v>17</v>
      </c>
      <c r="H6" s="132">
        <v>93.9</v>
      </c>
      <c r="I6" s="161">
        <v>97.5</v>
      </c>
    </row>
    <row r="7" spans="1:9" s="159" customFormat="1" ht="12" x14ac:dyDescent="0.25">
      <c r="B7" s="160"/>
      <c r="C7" s="138"/>
      <c r="D7" s="138"/>
      <c r="E7" s="138"/>
      <c r="F7" s="128" t="s">
        <v>24</v>
      </c>
      <c r="G7" s="127" t="s">
        <v>7</v>
      </c>
      <c r="H7" s="133">
        <v>57</v>
      </c>
      <c r="I7" s="161">
        <v>59.2</v>
      </c>
    </row>
    <row r="8" spans="1:9" s="159" customFormat="1" ht="12" x14ac:dyDescent="0.25">
      <c r="B8" s="160">
        <v>41584</v>
      </c>
      <c r="C8" s="138" t="s">
        <v>244</v>
      </c>
      <c r="D8" s="138" t="s">
        <v>245</v>
      </c>
      <c r="E8" s="138" t="s">
        <v>39</v>
      </c>
      <c r="F8" s="128" t="s">
        <v>18</v>
      </c>
      <c r="G8" s="127" t="s">
        <v>27</v>
      </c>
      <c r="H8" s="133">
        <v>110.9</v>
      </c>
      <c r="I8" s="161">
        <v>115.1</v>
      </c>
    </row>
    <row r="9" spans="1:9" s="159" customFormat="1" ht="12" x14ac:dyDescent="0.25">
      <c r="B9" s="160">
        <v>41584</v>
      </c>
      <c r="C9" s="138" t="s">
        <v>246</v>
      </c>
      <c r="D9" s="138" t="s">
        <v>247</v>
      </c>
      <c r="E9" s="138" t="s">
        <v>58</v>
      </c>
      <c r="F9" s="128" t="s">
        <v>19</v>
      </c>
      <c r="G9" s="127" t="s">
        <v>28</v>
      </c>
      <c r="H9" s="133">
        <v>80.5</v>
      </c>
      <c r="I9" s="161">
        <v>83.6</v>
      </c>
    </row>
    <row r="10" spans="1:9" s="159" customFormat="1" ht="12" x14ac:dyDescent="0.25">
      <c r="B10" s="160">
        <v>41584</v>
      </c>
      <c r="C10" s="138" t="s">
        <v>248</v>
      </c>
      <c r="D10" s="138" t="s">
        <v>249</v>
      </c>
      <c r="E10" s="138" t="s">
        <v>48</v>
      </c>
      <c r="F10" s="128" t="s">
        <v>19</v>
      </c>
      <c r="G10" s="127" t="s">
        <v>28</v>
      </c>
      <c r="H10" s="133">
        <v>80.5</v>
      </c>
      <c r="I10" s="161">
        <v>83.6</v>
      </c>
    </row>
    <row r="11" spans="1:9" s="159" customFormat="1" ht="12" x14ac:dyDescent="0.25">
      <c r="B11" s="160">
        <v>41585</v>
      </c>
      <c r="C11" s="138" t="s">
        <v>139</v>
      </c>
      <c r="D11" s="138" t="s">
        <v>138</v>
      </c>
      <c r="E11" s="138" t="s">
        <v>40</v>
      </c>
      <c r="F11" s="130">
        <v>1012</v>
      </c>
      <c r="G11" s="131" t="s">
        <v>17</v>
      </c>
      <c r="H11" s="132">
        <v>93.9</v>
      </c>
      <c r="I11" s="161">
        <v>97.5</v>
      </c>
    </row>
    <row r="12" spans="1:9" s="159" customFormat="1" ht="12" x14ac:dyDescent="0.25">
      <c r="B12" s="160">
        <v>41590</v>
      </c>
      <c r="C12" s="138" t="s">
        <v>250</v>
      </c>
      <c r="D12" s="138" t="s">
        <v>251</v>
      </c>
      <c r="E12" s="138" t="s">
        <v>38</v>
      </c>
      <c r="F12" s="130">
        <v>1012</v>
      </c>
      <c r="G12" s="131" t="s">
        <v>17</v>
      </c>
      <c r="H12" s="132">
        <v>93.9</v>
      </c>
      <c r="I12" s="161">
        <v>97.5</v>
      </c>
    </row>
    <row r="13" spans="1:9" s="159" customFormat="1" ht="12" x14ac:dyDescent="0.25">
      <c r="B13" s="160">
        <v>41593</v>
      </c>
      <c r="C13" s="138" t="s">
        <v>252</v>
      </c>
      <c r="D13" s="138" t="s">
        <v>253</v>
      </c>
      <c r="E13" s="138" t="s">
        <v>101</v>
      </c>
      <c r="F13" s="130">
        <v>1012</v>
      </c>
      <c r="G13" s="131" t="s">
        <v>17</v>
      </c>
      <c r="H13" s="132">
        <v>93.9</v>
      </c>
      <c r="I13" s="161">
        <v>97.5</v>
      </c>
    </row>
    <row r="14" spans="1:9" s="159" customFormat="1" ht="12" x14ac:dyDescent="0.25">
      <c r="B14" s="160"/>
      <c r="C14" s="138"/>
      <c r="D14" s="138"/>
      <c r="E14" s="138"/>
      <c r="F14" s="128" t="s">
        <v>24</v>
      </c>
      <c r="G14" s="127" t="s">
        <v>7</v>
      </c>
      <c r="H14" s="133">
        <v>57</v>
      </c>
      <c r="I14" s="161">
        <v>59.2</v>
      </c>
    </row>
    <row r="15" spans="1:9" s="159" customFormat="1" ht="12" x14ac:dyDescent="0.25">
      <c r="B15" s="160"/>
      <c r="C15" s="138"/>
      <c r="D15" s="138"/>
      <c r="E15" s="138"/>
      <c r="F15" s="128" t="s">
        <v>23</v>
      </c>
      <c r="G15" s="127" t="s">
        <v>78</v>
      </c>
      <c r="H15" s="133">
        <v>76.900000000000006</v>
      </c>
      <c r="I15" s="161">
        <v>79.8</v>
      </c>
    </row>
    <row r="16" spans="1:9" s="159" customFormat="1" ht="12" x14ac:dyDescent="0.25">
      <c r="B16" s="160">
        <v>41593</v>
      </c>
      <c r="C16" s="138" t="s">
        <v>254</v>
      </c>
      <c r="D16" s="138" t="s">
        <v>255</v>
      </c>
      <c r="E16" s="138" t="s">
        <v>51</v>
      </c>
      <c r="F16" s="130">
        <v>1012</v>
      </c>
      <c r="G16" s="131" t="s">
        <v>17</v>
      </c>
      <c r="H16" s="132">
        <v>93.9</v>
      </c>
      <c r="I16" s="161">
        <v>97.5</v>
      </c>
    </row>
    <row r="17" spans="2:9" s="159" customFormat="1" ht="12" x14ac:dyDescent="0.25">
      <c r="B17" s="160"/>
      <c r="C17" s="138"/>
      <c r="D17" s="138"/>
      <c r="E17" s="138"/>
      <c r="F17" s="137" t="s">
        <v>276</v>
      </c>
      <c r="G17" s="138" t="s">
        <v>275</v>
      </c>
      <c r="H17" s="136">
        <v>215.9</v>
      </c>
      <c r="I17" s="161">
        <v>224.1</v>
      </c>
    </row>
    <row r="18" spans="2:9" s="159" customFormat="1" ht="12" x14ac:dyDescent="0.25">
      <c r="B18" s="160">
        <v>41596</v>
      </c>
      <c r="C18" s="138" t="s">
        <v>258</v>
      </c>
      <c r="D18" s="138" t="s">
        <v>259</v>
      </c>
      <c r="E18" s="138" t="s">
        <v>72</v>
      </c>
      <c r="F18" s="130">
        <v>1012</v>
      </c>
      <c r="G18" s="131" t="s">
        <v>17</v>
      </c>
      <c r="H18" s="132">
        <v>93.9</v>
      </c>
      <c r="I18" s="161">
        <v>97.5</v>
      </c>
    </row>
    <row r="19" spans="2:9" s="159" customFormat="1" ht="12" x14ac:dyDescent="0.25">
      <c r="B19" s="160"/>
      <c r="C19" s="138"/>
      <c r="D19" s="138"/>
      <c r="E19" s="138"/>
      <c r="F19" s="128" t="s">
        <v>24</v>
      </c>
      <c r="G19" s="127" t="s">
        <v>7</v>
      </c>
      <c r="H19" s="133">
        <v>57</v>
      </c>
      <c r="I19" s="161">
        <v>59.2</v>
      </c>
    </row>
    <row r="20" spans="2:9" s="159" customFormat="1" ht="19.5" customHeight="1" x14ac:dyDescent="0.25">
      <c r="B20" s="160">
        <v>41597</v>
      </c>
      <c r="C20" s="138" t="s">
        <v>256</v>
      </c>
      <c r="D20" s="138" t="s">
        <v>257</v>
      </c>
      <c r="E20" s="138" t="s">
        <v>72</v>
      </c>
      <c r="F20" s="130">
        <v>1012</v>
      </c>
      <c r="G20" s="131" t="s">
        <v>17</v>
      </c>
      <c r="H20" s="132">
        <v>93.9</v>
      </c>
      <c r="I20" s="161">
        <v>97.5</v>
      </c>
    </row>
    <row r="21" spans="2:9" s="159" customFormat="1" ht="12" x14ac:dyDescent="0.25">
      <c r="B21" s="160"/>
      <c r="C21" s="138"/>
      <c r="D21" s="138"/>
      <c r="E21" s="138"/>
      <c r="F21" s="128" t="s">
        <v>24</v>
      </c>
      <c r="G21" s="127" t="s">
        <v>7</v>
      </c>
      <c r="H21" s="133">
        <v>57</v>
      </c>
      <c r="I21" s="161">
        <v>59.2</v>
      </c>
    </row>
    <row r="22" spans="2:9" s="159" customFormat="1" ht="12" x14ac:dyDescent="0.25">
      <c r="B22" s="160"/>
      <c r="C22" s="138"/>
      <c r="D22" s="138"/>
      <c r="E22" s="138"/>
      <c r="F22" s="128" t="s">
        <v>23</v>
      </c>
      <c r="G22" s="127" t="s">
        <v>78</v>
      </c>
      <c r="H22" s="133">
        <v>76.900000000000006</v>
      </c>
      <c r="I22" s="161">
        <v>79.8</v>
      </c>
    </row>
    <row r="23" spans="2:9" s="159" customFormat="1" ht="12" x14ac:dyDescent="0.25">
      <c r="B23" s="160">
        <v>41603</v>
      </c>
      <c r="C23" s="138" t="s">
        <v>126</v>
      </c>
      <c r="D23" s="138" t="s">
        <v>127</v>
      </c>
      <c r="E23" s="138" t="s">
        <v>40</v>
      </c>
      <c r="F23" s="130">
        <v>1012</v>
      </c>
      <c r="G23" s="131" t="s">
        <v>17</v>
      </c>
      <c r="H23" s="132">
        <v>93.9</v>
      </c>
      <c r="I23" s="161">
        <v>97.5</v>
      </c>
    </row>
    <row r="24" spans="2:9" s="69" customFormat="1" x14ac:dyDescent="0.25">
      <c r="B24" s="80"/>
      <c r="C24" s="81"/>
      <c r="D24" s="81"/>
      <c r="E24" s="81"/>
      <c r="F24" s="82"/>
      <c r="G24" s="81"/>
      <c r="H24" s="89"/>
      <c r="I24" s="125"/>
    </row>
    <row r="25" spans="2:9" s="69" customFormat="1" x14ac:dyDescent="0.25">
      <c r="B25" s="80"/>
      <c r="C25" s="81"/>
      <c r="D25" s="81"/>
      <c r="E25" s="81"/>
      <c r="F25" s="82"/>
      <c r="G25" s="12" t="s">
        <v>10</v>
      </c>
      <c r="H25" s="118"/>
      <c r="I25" s="125"/>
    </row>
    <row r="26" spans="2:9" s="69" customFormat="1" x14ac:dyDescent="0.25">
      <c r="B26" s="80"/>
      <c r="C26" s="81"/>
      <c r="D26" s="81"/>
      <c r="E26" s="81"/>
      <c r="F26" s="84"/>
      <c r="G26" s="9"/>
      <c r="H26" s="119" t="s">
        <v>237</v>
      </c>
    </row>
    <row r="27" spans="2:9" s="69" customFormat="1" x14ac:dyDescent="0.25">
      <c r="B27" s="80"/>
      <c r="C27" s="81"/>
      <c r="D27" s="81"/>
      <c r="E27" s="81"/>
      <c r="F27" s="84"/>
      <c r="G27" s="114"/>
      <c r="H27" s="120">
        <f>SUM(H6:H25)</f>
        <v>1620.8000000000004</v>
      </c>
      <c r="I27" s="120">
        <f>SUM(I6:I25)</f>
        <v>1682.8</v>
      </c>
    </row>
    <row r="28" spans="2:9" s="69" customFormat="1" x14ac:dyDescent="0.25">
      <c r="B28" s="80"/>
      <c r="C28" s="81"/>
      <c r="D28" s="81"/>
      <c r="E28" s="81"/>
      <c r="F28" s="84"/>
      <c r="G28" s="85"/>
      <c r="H28" s="83"/>
    </row>
    <row r="29" spans="2:9" s="69" customFormat="1" x14ac:dyDescent="0.25">
      <c r="B29" s="80"/>
      <c r="C29" s="81"/>
      <c r="D29" s="81"/>
      <c r="E29" s="81"/>
      <c r="F29" s="82"/>
      <c r="G29" s="16" t="s">
        <v>362</v>
      </c>
      <c r="H29" s="20">
        <f>I27-H27</f>
        <v>61.999999999999545</v>
      </c>
    </row>
    <row r="30" spans="2:9" s="69" customFormat="1" x14ac:dyDescent="0.25">
      <c r="B30" s="80"/>
      <c r="C30" s="81"/>
      <c r="D30" s="81"/>
      <c r="E30" s="81"/>
      <c r="F30" s="84"/>
      <c r="G30" s="16" t="s">
        <v>363</v>
      </c>
      <c r="H30" s="20"/>
    </row>
    <row r="31" spans="2:9" s="69" customFormat="1" x14ac:dyDescent="0.25">
      <c r="B31" s="80"/>
      <c r="C31" s="81"/>
      <c r="D31" s="81"/>
      <c r="E31" s="81"/>
      <c r="F31" s="82"/>
      <c r="G31" s="81"/>
      <c r="H31" s="83"/>
    </row>
    <row r="32" spans="2:9" s="69" customFormat="1" x14ac:dyDescent="0.25">
      <c r="B32" s="80"/>
      <c r="C32" s="81"/>
      <c r="D32" s="81"/>
      <c r="E32" s="81"/>
      <c r="F32" s="84"/>
      <c r="G32" s="81"/>
      <c r="H32" s="83"/>
    </row>
    <row r="33" spans="2:8" s="69" customFormat="1" x14ac:dyDescent="0.25">
      <c r="B33" s="80"/>
      <c r="C33" s="81"/>
      <c r="D33" s="81"/>
      <c r="E33" s="81"/>
      <c r="F33" s="84"/>
      <c r="G33" s="81"/>
      <c r="H33" s="83"/>
    </row>
    <row r="34" spans="2:8" s="69" customFormat="1" x14ac:dyDescent="0.25">
      <c r="B34" s="80"/>
      <c r="C34" s="81"/>
      <c r="D34" s="81"/>
      <c r="E34" s="81"/>
      <c r="F34" s="84"/>
      <c r="G34" s="81"/>
      <c r="H34" s="83"/>
    </row>
    <row r="35" spans="2:8" s="69" customFormat="1" x14ac:dyDescent="0.25">
      <c r="B35" s="80"/>
      <c r="C35" s="81"/>
      <c r="D35" s="81"/>
      <c r="E35" s="81"/>
      <c r="F35" s="84"/>
      <c r="G35" s="81"/>
      <c r="H35" s="83"/>
    </row>
    <row r="36" spans="2:8" s="69" customFormat="1" x14ac:dyDescent="0.25">
      <c r="B36" s="80"/>
      <c r="C36" s="81"/>
      <c r="D36" s="81"/>
      <c r="E36" s="81"/>
      <c r="F36" s="82"/>
      <c r="G36" s="81"/>
      <c r="H36" s="83"/>
    </row>
    <row r="37" spans="2:8" s="69" customFormat="1" x14ac:dyDescent="0.25">
      <c r="B37" s="80"/>
      <c r="C37" s="81"/>
      <c r="D37" s="81"/>
      <c r="E37" s="81"/>
      <c r="F37" s="82"/>
      <c r="G37" s="81"/>
      <c r="H37" s="83"/>
    </row>
    <row r="38" spans="2:8" s="69" customFormat="1" x14ac:dyDescent="0.25">
      <c r="B38" s="80"/>
      <c r="C38" s="81"/>
      <c r="D38" s="81"/>
      <c r="E38" s="81"/>
      <c r="F38" s="82"/>
      <c r="G38" s="81"/>
      <c r="H38" s="83"/>
    </row>
    <row r="39" spans="2:8" s="69" customFormat="1" x14ac:dyDescent="0.25">
      <c r="B39" s="80"/>
      <c r="C39" s="81"/>
      <c r="D39" s="81"/>
      <c r="E39" s="81"/>
      <c r="F39" s="82"/>
      <c r="G39" s="81"/>
      <c r="H39" s="83"/>
    </row>
    <row r="40" spans="2:8" s="69" customFormat="1" x14ac:dyDescent="0.25">
      <c r="B40" s="80"/>
      <c r="C40" s="81"/>
      <c r="D40" s="81"/>
      <c r="E40" s="81"/>
      <c r="F40" s="82"/>
      <c r="G40" s="81"/>
      <c r="H40" s="83"/>
    </row>
    <row r="41" spans="2:8" s="69" customFormat="1" x14ac:dyDescent="0.25">
      <c r="B41" s="80"/>
      <c r="C41" s="81"/>
      <c r="D41" s="81"/>
      <c r="E41" s="81"/>
      <c r="F41" s="82"/>
      <c r="G41" s="81"/>
      <c r="H41" s="83"/>
    </row>
    <row r="42" spans="2:8" s="69" customFormat="1" x14ac:dyDescent="0.25">
      <c r="B42" s="80"/>
      <c r="C42" s="81"/>
      <c r="D42" s="81"/>
      <c r="E42" s="81"/>
      <c r="F42" s="82"/>
      <c r="G42" s="81"/>
      <c r="H42" s="83"/>
    </row>
    <row r="43" spans="2:8" s="69" customFormat="1" x14ac:dyDescent="0.25">
      <c r="B43" s="80"/>
      <c r="C43" s="81"/>
      <c r="D43" s="81"/>
      <c r="E43" s="81"/>
      <c r="F43" s="82"/>
      <c r="G43" s="81"/>
      <c r="H43" s="83"/>
    </row>
    <row r="44" spans="2:8" s="69" customFormat="1" x14ac:dyDescent="0.25">
      <c r="B44" s="80"/>
      <c r="C44" s="81"/>
      <c r="D44" s="81"/>
      <c r="E44" s="81"/>
      <c r="F44" s="82"/>
      <c r="G44" s="81"/>
      <c r="H44" s="83"/>
    </row>
    <row r="45" spans="2:8" s="69" customFormat="1" x14ac:dyDescent="0.25">
      <c r="B45" s="80"/>
      <c r="C45" s="81"/>
      <c r="D45" s="81"/>
      <c r="E45" s="81"/>
      <c r="F45" s="82"/>
      <c r="G45" s="81"/>
      <c r="H45" s="83"/>
    </row>
    <row r="46" spans="2:8" s="69" customFormat="1" x14ac:dyDescent="0.25">
      <c r="B46" s="80"/>
      <c r="C46" s="81"/>
      <c r="D46" s="81"/>
      <c r="E46" s="81"/>
      <c r="F46" s="82"/>
      <c r="G46" s="81"/>
      <c r="H46" s="83"/>
    </row>
    <row r="47" spans="2:8" s="69" customFormat="1" x14ac:dyDescent="0.25">
      <c r="B47" s="80"/>
      <c r="C47" s="81"/>
      <c r="D47" s="81"/>
      <c r="E47" s="81"/>
      <c r="F47" s="82"/>
      <c r="G47" s="81"/>
      <c r="H47" s="83"/>
    </row>
    <row r="48" spans="2:8" s="69" customFormat="1" x14ac:dyDescent="0.25">
      <c r="B48" s="80"/>
      <c r="C48" s="81"/>
      <c r="D48" s="81"/>
      <c r="E48" s="81"/>
      <c r="F48" s="82"/>
      <c r="G48" s="81"/>
      <c r="H48" s="83"/>
    </row>
    <row r="49" spans="2:8" s="69" customFormat="1" x14ac:dyDescent="0.25">
      <c r="B49" s="80"/>
      <c r="C49" s="81"/>
      <c r="D49" s="81"/>
      <c r="E49" s="81"/>
      <c r="F49" s="82"/>
      <c r="G49" s="81"/>
      <c r="H49" s="83"/>
    </row>
    <row r="50" spans="2:8" s="69" customFormat="1" ht="15" customHeight="1" x14ac:dyDescent="0.25">
      <c r="B50" s="80"/>
      <c r="C50" s="81"/>
      <c r="D50" s="81"/>
      <c r="E50" s="81"/>
      <c r="F50" s="82"/>
      <c r="G50" s="81"/>
      <c r="H50" s="83"/>
    </row>
    <row r="51" spans="2:8" s="69" customFormat="1" ht="18" customHeight="1" x14ac:dyDescent="0.25">
      <c r="B51" s="80"/>
      <c r="C51" s="81"/>
      <c r="D51" s="81"/>
      <c r="E51" s="81"/>
      <c r="F51" s="82"/>
      <c r="G51" s="81"/>
      <c r="H51" s="83"/>
    </row>
    <row r="52" spans="2:8" s="69" customFormat="1" ht="18" customHeight="1" x14ac:dyDescent="0.25">
      <c r="B52" s="80"/>
      <c r="C52" s="81"/>
      <c r="D52" s="81"/>
      <c r="E52" s="81"/>
      <c r="F52" s="82"/>
      <c r="G52" s="81"/>
      <c r="H52" s="83" t="e">
        <f>SUM(H6:'Nov 14 ED'!H27H49)</f>
        <v>#NAME?</v>
      </c>
    </row>
    <row r="53" spans="2:8" s="69" customFormat="1" x14ac:dyDescent="0.25">
      <c r="B53" s="80"/>
      <c r="C53" s="81"/>
      <c r="D53" s="81"/>
      <c r="E53" s="81"/>
      <c r="F53" s="84"/>
      <c r="G53" s="85"/>
      <c r="H53" s="83"/>
    </row>
    <row r="54" spans="2:8" s="69" customFormat="1" ht="18.75" customHeight="1" x14ac:dyDescent="0.25">
      <c r="B54" s="80"/>
      <c r="C54" s="81"/>
      <c r="D54" s="81"/>
      <c r="E54" s="81"/>
      <c r="F54" s="82"/>
      <c r="G54" s="81"/>
      <c r="H54" s="83"/>
    </row>
    <row r="55" spans="2:8" s="69" customFormat="1" x14ac:dyDescent="0.25">
      <c r="B55" s="80"/>
      <c r="C55" s="81"/>
      <c r="D55" s="81"/>
      <c r="E55" s="81"/>
      <c r="F55" s="82"/>
      <c r="G55" s="81"/>
      <c r="H55" s="83"/>
    </row>
    <row r="56" spans="2:8" s="69" customFormat="1" x14ac:dyDescent="0.25">
      <c r="B56" s="80"/>
      <c r="C56" s="81"/>
      <c r="D56" s="81"/>
      <c r="E56" s="81"/>
      <c r="F56" s="82"/>
      <c r="G56" s="81"/>
      <c r="H56" s="83"/>
    </row>
    <row r="57" spans="2:8" s="69" customFormat="1" x14ac:dyDescent="0.25">
      <c r="B57" s="80"/>
      <c r="C57" s="81"/>
      <c r="D57" s="81"/>
      <c r="E57" s="81"/>
      <c r="F57" s="82"/>
      <c r="G57" s="81"/>
      <c r="H57" s="83"/>
    </row>
    <row r="58" spans="2:8" s="69" customFormat="1" ht="17.25" customHeight="1" x14ac:dyDescent="0.25">
      <c r="B58" s="80"/>
      <c r="C58" s="81"/>
      <c r="D58" s="81"/>
      <c r="E58" s="81"/>
      <c r="F58" s="82"/>
      <c r="G58" s="81"/>
      <c r="H58" s="83"/>
    </row>
    <row r="59" spans="2:8" s="69" customFormat="1" x14ac:dyDescent="0.25">
      <c r="B59" s="80"/>
      <c r="C59" s="81"/>
      <c r="D59" s="81"/>
      <c r="E59" s="81"/>
      <c r="F59" s="82"/>
      <c r="G59" s="81"/>
      <c r="H59" s="83"/>
    </row>
    <row r="60" spans="2:8" s="69" customFormat="1" x14ac:dyDescent="0.25">
      <c r="B60" s="80"/>
      <c r="C60" s="81"/>
      <c r="D60" s="81"/>
      <c r="E60" s="81"/>
      <c r="F60" s="84"/>
      <c r="G60" s="81"/>
      <c r="H60" s="83"/>
    </row>
    <row r="61" spans="2:8" s="69" customFormat="1" x14ac:dyDescent="0.25">
      <c r="B61" s="80"/>
      <c r="C61" s="81"/>
      <c r="D61" s="81"/>
      <c r="E61" s="81"/>
      <c r="F61" s="84"/>
      <c r="G61" s="81"/>
      <c r="H61" s="83"/>
    </row>
    <row r="62" spans="2:8" s="69" customFormat="1" x14ac:dyDescent="0.25">
      <c r="B62" s="80"/>
      <c r="C62" s="81"/>
      <c r="D62" s="81"/>
      <c r="E62" s="81"/>
      <c r="F62" s="84"/>
      <c r="G62" s="81"/>
      <c r="H62" s="83"/>
    </row>
    <row r="63" spans="2:8" s="69" customFormat="1" x14ac:dyDescent="0.25">
      <c r="B63" s="80"/>
      <c r="C63" s="81"/>
      <c r="D63" s="81"/>
      <c r="E63" s="81"/>
      <c r="F63" s="84"/>
      <c r="G63" s="81"/>
      <c r="H63" s="83"/>
    </row>
    <row r="64" spans="2:8" s="69" customFormat="1" x14ac:dyDescent="0.25">
      <c r="B64" s="80"/>
      <c r="C64" s="81"/>
      <c r="D64" s="81"/>
      <c r="E64" s="81"/>
      <c r="F64" s="84"/>
      <c r="G64" s="81"/>
      <c r="H64" s="83"/>
    </row>
    <row r="65" spans="2:8" s="69" customFormat="1" x14ac:dyDescent="0.25">
      <c r="B65" s="80"/>
      <c r="C65" s="81"/>
      <c r="D65" s="81"/>
      <c r="E65" s="81"/>
      <c r="F65" s="84"/>
      <c r="G65" s="81"/>
      <c r="H65" s="83"/>
    </row>
    <row r="66" spans="2:8" s="69" customFormat="1" x14ac:dyDescent="0.25">
      <c r="B66" s="80"/>
      <c r="C66" s="81"/>
      <c r="D66" s="81"/>
      <c r="E66" s="81"/>
      <c r="F66" s="84"/>
      <c r="G66" s="81"/>
      <c r="H66" s="83"/>
    </row>
    <row r="67" spans="2:8" s="69" customFormat="1" x14ac:dyDescent="0.25">
      <c r="B67" s="80"/>
      <c r="C67" s="81"/>
      <c r="D67" s="81"/>
      <c r="E67" s="81"/>
      <c r="F67" s="84"/>
      <c r="G67" s="81"/>
      <c r="H67" s="83"/>
    </row>
    <row r="68" spans="2:8" s="69" customFormat="1" x14ac:dyDescent="0.25">
      <c r="B68" s="80"/>
      <c r="C68" s="81"/>
      <c r="D68" s="81"/>
      <c r="E68" s="81"/>
      <c r="F68" s="82"/>
      <c r="G68" s="81"/>
      <c r="H68" s="83"/>
    </row>
    <row r="69" spans="2:8" s="69" customFormat="1" x14ac:dyDescent="0.25">
      <c r="B69" s="80"/>
      <c r="C69" s="81"/>
      <c r="D69" s="81"/>
      <c r="E69" s="81"/>
      <c r="F69" s="82"/>
      <c r="G69" s="81"/>
      <c r="H69" s="83"/>
    </row>
    <row r="70" spans="2:8" s="69" customFormat="1" x14ac:dyDescent="0.25">
      <c r="B70" s="80"/>
      <c r="C70" s="81"/>
      <c r="D70" s="81"/>
      <c r="E70" s="81"/>
      <c r="F70" s="82"/>
      <c r="G70" s="81"/>
      <c r="H70" s="83"/>
    </row>
    <row r="71" spans="2:8" s="69" customFormat="1" x14ac:dyDescent="0.25">
      <c r="B71" s="80"/>
      <c r="C71" s="81"/>
      <c r="D71" s="81"/>
      <c r="E71" s="81"/>
      <c r="F71" s="82"/>
      <c r="G71" s="81"/>
      <c r="H71" s="83"/>
    </row>
    <row r="72" spans="2:8" s="69" customFormat="1" x14ac:dyDescent="0.25">
      <c r="B72" s="80"/>
      <c r="C72" s="81"/>
      <c r="D72" s="81"/>
      <c r="E72" s="81"/>
      <c r="F72" s="82"/>
      <c r="G72" s="81"/>
      <c r="H72" s="83"/>
    </row>
    <row r="73" spans="2:8" s="69" customFormat="1" x14ac:dyDescent="0.25">
      <c r="B73" s="80"/>
      <c r="C73" s="81"/>
      <c r="D73" s="81"/>
      <c r="E73" s="81"/>
      <c r="F73" s="82"/>
      <c r="G73" s="81"/>
      <c r="H73" s="83"/>
    </row>
    <row r="74" spans="2:8" s="69" customFormat="1" x14ac:dyDescent="0.25">
      <c r="B74" s="80"/>
      <c r="C74" s="81"/>
      <c r="D74" s="81"/>
      <c r="E74" s="81"/>
      <c r="F74" s="82"/>
      <c r="G74" s="81"/>
      <c r="H74" s="83"/>
    </row>
    <row r="75" spans="2:8" s="69" customFormat="1" x14ac:dyDescent="0.25">
      <c r="B75" s="80"/>
      <c r="C75" s="81"/>
      <c r="D75" s="81"/>
      <c r="E75" s="81"/>
      <c r="F75" s="82"/>
      <c r="G75" s="81"/>
      <c r="H75" s="83"/>
    </row>
    <row r="76" spans="2:8" s="69" customFormat="1" x14ac:dyDescent="0.25">
      <c r="B76" s="80"/>
      <c r="C76" s="81"/>
      <c r="D76" s="81"/>
      <c r="E76" s="81"/>
      <c r="F76" s="82"/>
      <c r="G76" s="81"/>
      <c r="H76" s="83"/>
    </row>
    <row r="77" spans="2:8" s="69" customFormat="1" x14ac:dyDescent="0.25">
      <c r="B77" s="80"/>
      <c r="C77" s="81"/>
      <c r="D77" s="81"/>
      <c r="E77" s="81"/>
      <c r="F77" s="82"/>
      <c r="G77" s="81"/>
      <c r="H77" s="83"/>
    </row>
    <row r="78" spans="2:8" s="69" customFormat="1" x14ac:dyDescent="0.25">
      <c r="B78" s="80"/>
      <c r="C78" s="81"/>
      <c r="D78" s="81"/>
      <c r="E78" s="81"/>
      <c r="F78" s="82"/>
      <c r="G78" s="81"/>
      <c r="H78" s="83"/>
    </row>
    <row r="79" spans="2:8" s="69" customFormat="1" x14ac:dyDescent="0.25">
      <c r="B79" s="80"/>
      <c r="C79" s="81"/>
      <c r="D79" s="81"/>
      <c r="E79" s="81"/>
      <c r="F79" s="82"/>
      <c r="G79" s="81"/>
      <c r="H79" s="83"/>
    </row>
    <row r="80" spans="2:8" s="69" customFormat="1" x14ac:dyDescent="0.25">
      <c r="B80" s="80"/>
      <c r="C80" s="81"/>
      <c r="D80" s="81"/>
      <c r="E80" s="81"/>
      <c r="F80" s="82"/>
      <c r="G80" s="81"/>
      <c r="H80" s="83"/>
    </row>
    <row r="81" spans="2:8" s="69" customFormat="1" x14ac:dyDescent="0.25">
      <c r="B81" s="80"/>
      <c r="C81" s="81"/>
      <c r="D81" s="81"/>
      <c r="E81" s="81"/>
      <c r="F81" s="82"/>
      <c r="G81" s="81"/>
      <c r="H81" s="83"/>
    </row>
    <row r="82" spans="2:8" s="69" customFormat="1" x14ac:dyDescent="0.25">
      <c r="B82" s="80"/>
      <c r="C82" s="81"/>
      <c r="D82" s="81"/>
      <c r="E82" s="81"/>
      <c r="F82" s="82"/>
      <c r="G82" s="81"/>
      <c r="H82" s="83"/>
    </row>
    <row r="83" spans="2:8" s="69" customFormat="1" x14ac:dyDescent="0.25">
      <c r="B83" s="80"/>
      <c r="C83" s="81"/>
      <c r="D83" s="81"/>
      <c r="E83" s="81"/>
      <c r="F83" s="82"/>
      <c r="G83" s="81"/>
      <c r="H83" s="83"/>
    </row>
    <row r="84" spans="2:8" s="69" customFormat="1" x14ac:dyDescent="0.25">
      <c r="B84" s="80"/>
      <c r="C84" s="81"/>
      <c r="D84" s="81"/>
      <c r="E84" s="81"/>
      <c r="F84" s="82"/>
      <c r="G84" s="81"/>
      <c r="H84" s="83"/>
    </row>
    <row r="85" spans="2:8" s="69" customFormat="1" x14ac:dyDescent="0.25">
      <c r="B85" s="80"/>
      <c r="C85" s="81"/>
      <c r="D85" s="81"/>
      <c r="E85" s="81"/>
      <c r="F85" s="82"/>
      <c r="G85" s="81"/>
      <c r="H85" s="83"/>
    </row>
    <row r="86" spans="2:8" s="69" customFormat="1" x14ac:dyDescent="0.25">
      <c r="B86" s="80"/>
      <c r="C86" s="81"/>
      <c r="D86" s="81"/>
      <c r="E86" s="81"/>
      <c r="F86" s="82"/>
      <c r="G86" s="81"/>
      <c r="H86" s="83"/>
    </row>
    <row r="87" spans="2:8" s="69" customFormat="1" x14ac:dyDescent="0.25">
      <c r="B87" s="80"/>
      <c r="C87" s="81"/>
      <c r="D87" s="81"/>
      <c r="E87" s="81"/>
      <c r="F87" s="82"/>
      <c r="G87" s="81"/>
      <c r="H87" s="83"/>
    </row>
    <row r="88" spans="2:8" s="69" customFormat="1" x14ac:dyDescent="0.25">
      <c r="B88" s="80"/>
      <c r="C88" s="81"/>
      <c r="D88" s="81"/>
      <c r="E88" s="81"/>
      <c r="F88" s="82"/>
      <c r="G88" s="81"/>
      <c r="H88" s="83"/>
    </row>
    <row r="89" spans="2:8" s="69" customFormat="1" x14ac:dyDescent="0.25">
      <c r="B89" s="80"/>
      <c r="C89" s="81"/>
      <c r="D89" s="81"/>
      <c r="E89" s="81"/>
      <c r="F89" s="84"/>
      <c r="G89" s="85"/>
      <c r="H89" s="83"/>
    </row>
    <row r="90" spans="2:8" s="69" customFormat="1" x14ac:dyDescent="0.25">
      <c r="B90" s="80"/>
      <c r="C90" s="81"/>
      <c r="D90" s="81"/>
      <c r="E90" s="81"/>
      <c r="F90" s="82"/>
      <c r="G90" s="81"/>
      <c r="H90" s="83"/>
    </row>
    <row r="91" spans="2:8" s="69" customFormat="1" x14ac:dyDescent="0.25">
      <c r="B91" s="80"/>
      <c r="C91" s="70"/>
      <c r="D91" s="70"/>
      <c r="E91" s="70"/>
      <c r="F91" s="82"/>
      <c r="G91" s="81"/>
      <c r="H91" s="83"/>
    </row>
    <row r="92" spans="2:8" s="69" customFormat="1" x14ac:dyDescent="0.25">
      <c r="B92" s="80"/>
      <c r="C92" s="70"/>
      <c r="D92" s="70"/>
      <c r="E92" s="70"/>
      <c r="F92" s="82"/>
      <c r="G92" s="81"/>
      <c r="H92" s="83"/>
    </row>
    <row r="93" spans="2:8" s="69" customFormat="1" x14ac:dyDescent="0.25">
      <c r="B93" s="80"/>
      <c r="C93" s="70"/>
      <c r="D93" s="70"/>
      <c r="E93" s="70"/>
      <c r="F93" s="84"/>
      <c r="G93" s="85"/>
      <c r="H93" s="83"/>
    </row>
    <row r="94" spans="2:8" s="69" customFormat="1" x14ac:dyDescent="0.25">
      <c r="B94" s="80"/>
      <c r="C94" s="70"/>
      <c r="D94" s="70"/>
      <c r="E94" s="70"/>
      <c r="F94" s="82"/>
      <c r="G94" s="81"/>
      <c r="H94" s="83"/>
    </row>
    <row r="95" spans="2:8" s="69" customFormat="1" ht="16.5" customHeight="1" x14ac:dyDescent="0.25">
      <c r="B95" s="80"/>
      <c r="C95" s="70"/>
      <c r="D95" s="70"/>
      <c r="E95" s="70"/>
      <c r="F95" s="82"/>
      <c r="G95" s="81"/>
      <c r="H95" s="83"/>
    </row>
    <row r="96" spans="2:8" s="69" customFormat="1" x14ac:dyDescent="0.25">
      <c r="B96" s="80"/>
      <c r="C96" s="70"/>
      <c r="D96" s="70"/>
      <c r="E96" s="70"/>
      <c r="F96" s="82"/>
      <c r="G96" s="81"/>
      <c r="H96" s="83"/>
    </row>
    <row r="97" spans="2:8" s="69" customFormat="1" x14ac:dyDescent="0.25">
      <c r="B97" s="80"/>
      <c r="C97" s="70"/>
      <c r="D97" s="70"/>
      <c r="E97" s="70"/>
      <c r="F97" s="77"/>
      <c r="G97" s="70"/>
      <c r="H97" s="83"/>
    </row>
    <row r="98" spans="2:8" s="69" customFormat="1" ht="13.5" customHeight="1" x14ac:dyDescent="0.25">
      <c r="B98" s="80"/>
      <c r="C98" s="70"/>
      <c r="D98" s="70"/>
      <c r="E98" s="70"/>
      <c r="F98" s="82"/>
      <c r="G98" s="81"/>
      <c r="H98" s="83"/>
    </row>
    <row r="99" spans="2:8" s="69" customFormat="1" ht="16.5" customHeight="1" x14ac:dyDescent="0.25">
      <c r="B99" s="80"/>
      <c r="C99" s="70"/>
      <c r="D99" s="70"/>
      <c r="E99" s="70"/>
      <c r="F99" s="82"/>
      <c r="G99" s="81"/>
      <c r="H99" s="83"/>
    </row>
    <row r="100" spans="2:8" s="69" customFormat="1" x14ac:dyDescent="0.25">
      <c r="B100" s="80"/>
      <c r="C100" s="70"/>
      <c r="D100" s="70"/>
      <c r="E100" s="70"/>
      <c r="F100" s="84"/>
      <c r="G100" s="85"/>
      <c r="H100" s="83"/>
    </row>
    <row r="101" spans="2:8" s="69" customFormat="1" x14ac:dyDescent="0.25">
      <c r="B101" s="80"/>
      <c r="C101" s="70"/>
      <c r="D101" s="70"/>
      <c r="E101" s="70"/>
      <c r="F101" s="84"/>
      <c r="G101" s="81"/>
      <c r="H101" s="83"/>
    </row>
    <row r="102" spans="2:8" s="69" customFormat="1" x14ac:dyDescent="0.25">
      <c r="B102" s="80"/>
      <c r="C102" s="70"/>
      <c r="D102" s="70"/>
      <c r="E102" s="70"/>
      <c r="F102" s="82"/>
      <c r="G102" s="81"/>
      <c r="H102" s="83"/>
    </row>
    <row r="103" spans="2:8" s="69" customFormat="1" x14ac:dyDescent="0.25">
      <c r="B103" s="80"/>
      <c r="C103" s="70"/>
      <c r="D103" s="70"/>
      <c r="E103" s="70"/>
      <c r="F103" s="84"/>
      <c r="G103" s="81"/>
      <c r="H103" s="83"/>
    </row>
    <row r="104" spans="2:8" s="69" customFormat="1" x14ac:dyDescent="0.25">
      <c r="B104" s="80"/>
      <c r="C104" s="70"/>
      <c r="D104" s="70"/>
      <c r="E104" s="70"/>
      <c r="F104" s="84"/>
      <c r="G104" s="81"/>
      <c r="H104" s="83"/>
    </row>
    <row r="105" spans="2:8" s="69" customFormat="1" x14ac:dyDescent="0.25">
      <c r="B105" s="80"/>
      <c r="C105" s="70"/>
      <c r="D105" s="70"/>
      <c r="E105" s="70"/>
      <c r="F105" s="84"/>
      <c r="G105" s="81"/>
      <c r="H105" s="83"/>
    </row>
    <row r="106" spans="2:8" s="69" customFormat="1" x14ac:dyDescent="0.25">
      <c r="B106" s="80"/>
      <c r="C106" s="70"/>
      <c r="D106" s="70"/>
      <c r="E106" s="70"/>
      <c r="F106" s="82"/>
      <c r="G106" s="81"/>
      <c r="H106" s="83"/>
    </row>
    <row r="107" spans="2:8" s="69" customFormat="1" x14ac:dyDescent="0.25">
      <c r="B107" s="80"/>
      <c r="C107" s="70"/>
      <c r="D107" s="70"/>
      <c r="E107" s="70"/>
      <c r="F107" s="82"/>
      <c r="G107" s="81"/>
      <c r="H107" s="83"/>
    </row>
    <row r="108" spans="2:8" s="69" customFormat="1" x14ac:dyDescent="0.25">
      <c r="B108" s="80"/>
      <c r="C108" s="70"/>
      <c r="D108" s="70"/>
      <c r="E108" s="70"/>
      <c r="F108" s="82"/>
      <c r="G108" s="81"/>
      <c r="H108" s="83"/>
    </row>
    <row r="109" spans="2:8" s="69" customFormat="1" x14ac:dyDescent="0.25">
      <c r="B109" s="80"/>
      <c r="C109" s="70"/>
      <c r="D109" s="70"/>
      <c r="E109" s="70"/>
      <c r="F109" s="82"/>
      <c r="G109" s="81"/>
      <c r="H109" s="83"/>
    </row>
    <row r="110" spans="2:8" s="69" customFormat="1" x14ac:dyDescent="0.25">
      <c r="B110" s="80"/>
      <c r="C110" s="70"/>
      <c r="D110" s="70"/>
      <c r="E110" s="70"/>
      <c r="F110" s="82"/>
      <c r="G110" s="81"/>
      <c r="H110" s="83"/>
    </row>
    <row r="111" spans="2:8" s="69" customFormat="1" x14ac:dyDescent="0.25">
      <c r="B111" s="80"/>
      <c r="C111" s="70"/>
      <c r="D111" s="70"/>
      <c r="E111" s="70"/>
      <c r="F111" s="82"/>
      <c r="G111" s="81"/>
      <c r="H111" s="83"/>
    </row>
    <row r="112" spans="2:8" s="69" customFormat="1" x14ac:dyDescent="0.25">
      <c r="B112" s="80"/>
      <c r="C112" s="70"/>
      <c r="D112" s="70"/>
      <c r="E112" s="70"/>
      <c r="F112" s="82"/>
      <c r="G112" s="81"/>
      <c r="H112" s="83"/>
    </row>
    <row r="113" spans="2:8" s="69" customFormat="1" x14ac:dyDescent="0.25">
      <c r="B113" s="80"/>
      <c r="C113" s="70"/>
      <c r="D113" s="70"/>
      <c r="E113" s="70"/>
      <c r="F113" s="82"/>
      <c r="G113" s="81"/>
      <c r="H113" s="83"/>
    </row>
    <row r="114" spans="2:8" s="69" customFormat="1" x14ac:dyDescent="0.25">
      <c r="B114" s="80"/>
      <c r="C114" s="70"/>
      <c r="D114" s="70"/>
      <c r="E114" s="70"/>
      <c r="F114" s="82"/>
      <c r="G114" s="81"/>
      <c r="H114" s="83"/>
    </row>
    <row r="115" spans="2:8" s="69" customFormat="1" x14ac:dyDescent="0.25">
      <c r="B115" s="80"/>
      <c r="C115" s="70"/>
      <c r="D115" s="70"/>
      <c r="E115" s="70"/>
      <c r="F115" s="82"/>
      <c r="G115" s="81"/>
      <c r="H115" s="83"/>
    </row>
    <row r="116" spans="2:8" s="69" customFormat="1" x14ac:dyDescent="0.25">
      <c r="B116" s="80"/>
      <c r="C116" s="70"/>
      <c r="D116" s="70"/>
      <c r="E116" s="70"/>
      <c r="F116" s="82"/>
      <c r="G116" s="81"/>
      <c r="H116" s="83"/>
    </row>
    <row r="117" spans="2:8" s="69" customFormat="1" x14ac:dyDescent="0.25">
      <c r="B117" s="80"/>
      <c r="C117" s="70"/>
      <c r="D117" s="70"/>
      <c r="E117" s="70"/>
      <c r="F117" s="82"/>
      <c r="G117" s="81"/>
      <c r="H117" s="83"/>
    </row>
    <row r="118" spans="2:8" s="69" customFormat="1" x14ac:dyDescent="0.25">
      <c r="B118" s="80"/>
      <c r="C118" s="70"/>
      <c r="D118" s="70"/>
      <c r="E118" s="70"/>
      <c r="F118" s="82"/>
      <c r="G118" s="81"/>
      <c r="H118" s="83"/>
    </row>
    <row r="119" spans="2:8" s="69" customFormat="1" x14ac:dyDescent="0.25">
      <c r="B119" s="80"/>
      <c r="C119" s="70"/>
      <c r="D119" s="70"/>
      <c r="E119" s="70"/>
      <c r="F119" s="82"/>
      <c r="G119" s="81"/>
      <c r="H119" s="83"/>
    </row>
    <row r="120" spans="2:8" s="69" customFormat="1" x14ac:dyDescent="0.25">
      <c r="B120" s="80"/>
      <c r="C120" s="70"/>
      <c r="D120" s="70"/>
      <c r="E120" s="70"/>
      <c r="F120" s="82"/>
      <c r="G120" s="81"/>
      <c r="H120" s="83"/>
    </row>
    <row r="121" spans="2:8" s="69" customFormat="1" x14ac:dyDescent="0.25">
      <c r="B121" s="80"/>
      <c r="C121" s="70"/>
      <c r="D121" s="70"/>
      <c r="E121" s="70"/>
      <c r="F121" s="82"/>
      <c r="G121" s="81"/>
      <c r="H121" s="83"/>
    </row>
    <row r="122" spans="2:8" s="69" customFormat="1" x14ac:dyDescent="0.25">
      <c r="B122" s="80"/>
      <c r="C122" s="70"/>
      <c r="D122" s="70"/>
      <c r="E122" s="70"/>
      <c r="F122" s="82"/>
      <c r="G122" s="81"/>
      <c r="H122" s="83"/>
    </row>
    <row r="123" spans="2:8" s="69" customFormat="1" x14ac:dyDescent="0.25">
      <c r="B123" s="80"/>
      <c r="C123" s="70"/>
      <c r="D123" s="70"/>
      <c r="E123" s="70"/>
      <c r="F123" s="82"/>
      <c r="G123" s="81"/>
      <c r="H123" s="83"/>
    </row>
    <row r="124" spans="2:8" s="69" customFormat="1" x14ac:dyDescent="0.25">
      <c r="B124" s="71"/>
      <c r="C124" s="70"/>
      <c r="D124" s="70"/>
      <c r="E124" s="70"/>
      <c r="F124" s="82"/>
      <c r="G124" s="81"/>
      <c r="H124" s="83"/>
    </row>
    <row r="125" spans="2:8" s="69" customFormat="1" x14ac:dyDescent="0.25">
      <c r="B125" s="71"/>
      <c r="C125" s="70"/>
      <c r="D125" s="70"/>
      <c r="E125" s="70"/>
      <c r="F125" s="82"/>
      <c r="G125" s="81"/>
      <c r="H125" s="83"/>
    </row>
    <row r="126" spans="2:8" s="69" customFormat="1" x14ac:dyDescent="0.25">
      <c r="B126" s="71"/>
      <c r="C126" s="70"/>
      <c r="D126" s="70"/>
      <c r="E126" s="70"/>
      <c r="F126" s="82"/>
      <c r="G126" s="81"/>
      <c r="H126" s="83"/>
    </row>
    <row r="127" spans="2:8" s="69" customFormat="1" x14ac:dyDescent="0.25">
      <c r="B127" s="71"/>
      <c r="C127" s="70"/>
      <c r="D127" s="70"/>
      <c r="E127" s="70"/>
      <c r="F127" s="82"/>
      <c r="G127" s="81"/>
      <c r="H127" s="83"/>
    </row>
    <row r="128" spans="2:8" s="69" customFormat="1" x14ac:dyDescent="0.25">
      <c r="B128" s="71"/>
      <c r="C128" s="70"/>
      <c r="D128" s="70"/>
      <c r="E128" s="70"/>
      <c r="F128" s="82"/>
      <c r="G128" s="81"/>
      <c r="H128" s="83"/>
    </row>
    <row r="129" spans="2:8" s="69" customFormat="1" x14ac:dyDescent="0.25">
      <c r="B129" s="71"/>
      <c r="C129" s="70"/>
      <c r="D129" s="70"/>
      <c r="E129" s="70"/>
      <c r="F129" s="82"/>
      <c r="G129" s="81"/>
      <c r="H129" s="83"/>
    </row>
    <row r="130" spans="2:8" s="69" customFormat="1" ht="17.25" customHeight="1" x14ac:dyDescent="0.25">
      <c r="B130" s="71"/>
      <c r="C130" s="70"/>
      <c r="D130" s="70"/>
      <c r="E130" s="70"/>
      <c r="F130" s="82"/>
      <c r="G130" s="81"/>
      <c r="H130" s="83"/>
    </row>
    <row r="131" spans="2:8" s="69" customFormat="1" x14ac:dyDescent="0.25">
      <c r="B131" s="80"/>
      <c r="C131" s="81"/>
      <c r="D131" s="81"/>
      <c r="E131" s="81"/>
      <c r="F131" s="82"/>
      <c r="G131" s="81"/>
      <c r="H131" s="83"/>
    </row>
    <row r="132" spans="2:8" s="69" customFormat="1" x14ac:dyDescent="0.25">
      <c r="B132" s="80"/>
      <c r="C132" s="81"/>
      <c r="D132" s="81"/>
      <c r="E132" s="81"/>
      <c r="F132" s="82"/>
      <c r="G132" s="81"/>
      <c r="H132" s="83"/>
    </row>
    <row r="133" spans="2:8" s="69" customFormat="1" x14ac:dyDescent="0.25">
      <c r="B133" s="80"/>
      <c r="C133" s="81"/>
      <c r="D133" s="81"/>
      <c r="E133" s="81"/>
      <c r="F133" s="82"/>
      <c r="G133" s="81"/>
      <c r="H133" s="83"/>
    </row>
    <row r="134" spans="2:8" s="69" customFormat="1" x14ac:dyDescent="0.25">
      <c r="B134" s="80"/>
      <c r="C134" s="81"/>
      <c r="D134" s="81"/>
      <c r="E134" s="81"/>
      <c r="F134" s="82"/>
      <c r="G134" s="81"/>
      <c r="H134" s="83"/>
    </row>
    <row r="135" spans="2:8" s="69" customFormat="1" x14ac:dyDescent="0.25">
      <c r="B135" s="80"/>
      <c r="C135" s="81"/>
      <c r="D135" s="81"/>
      <c r="E135" s="81"/>
      <c r="F135" s="82"/>
      <c r="G135" s="81"/>
      <c r="H135" s="83"/>
    </row>
    <row r="136" spans="2:8" s="69" customFormat="1" x14ac:dyDescent="0.25">
      <c r="B136" s="80"/>
      <c r="C136" s="81"/>
      <c r="D136" s="81"/>
      <c r="E136" s="81"/>
      <c r="F136" s="84"/>
      <c r="G136" s="81"/>
      <c r="H136" s="83"/>
    </row>
    <row r="137" spans="2:8" s="69" customFormat="1" x14ac:dyDescent="0.25">
      <c r="B137" s="80"/>
      <c r="C137" s="81"/>
      <c r="D137" s="81"/>
      <c r="E137" s="81"/>
      <c r="F137" s="84"/>
      <c r="G137" s="81"/>
      <c r="H137" s="83"/>
    </row>
    <row r="138" spans="2:8" s="69" customFormat="1" x14ac:dyDescent="0.25">
      <c r="B138" s="80"/>
      <c r="C138" s="81"/>
      <c r="D138" s="81"/>
      <c r="E138" s="81"/>
      <c r="F138" s="84"/>
      <c r="G138" s="81"/>
      <c r="H138" s="83"/>
    </row>
    <row r="139" spans="2:8" s="69" customFormat="1" x14ac:dyDescent="0.25">
      <c r="B139" s="80"/>
      <c r="C139" s="81"/>
      <c r="D139" s="81"/>
      <c r="E139" s="81"/>
      <c r="F139" s="82"/>
      <c r="G139" s="81"/>
      <c r="H139" s="83"/>
    </row>
    <row r="140" spans="2:8" s="69" customFormat="1" x14ac:dyDescent="0.25">
      <c r="B140" s="80"/>
      <c r="C140" s="81"/>
      <c r="D140" s="81"/>
      <c r="E140" s="81"/>
      <c r="F140" s="82"/>
      <c r="G140" s="81"/>
      <c r="H140" s="83"/>
    </row>
    <row r="141" spans="2:8" s="69" customFormat="1" x14ac:dyDescent="0.25">
      <c r="B141" s="80"/>
      <c r="C141" s="81"/>
      <c r="D141" s="81"/>
      <c r="E141" s="81"/>
      <c r="F141" s="82"/>
      <c r="G141" s="81"/>
      <c r="H141" s="83"/>
    </row>
    <row r="142" spans="2:8" s="69" customFormat="1" x14ac:dyDescent="0.25">
      <c r="B142" s="80"/>
      <c r="C142" s="81"/>
      <c r="D142" s="81"/>
      <c r="E142" s="81"/>
      <c r="F142" s="82"/>
      <c r="G142" s="81"/>
      <c r="H142" s="83"/>
    </row>
    <row r="143" spans="2:8" s="69" customFormat="1" x14ac:dyDescent="0.25">
      <c r="B143" s="80"/>
      <c r="C143" s="81"/>
      <c r="D143" s="81"/>
      <c r="E143" s="81"/>
      <c r="F143" s="82"/>
      <c r="G143" s="81"/>
      <c r="H143" s="83"/>
    </row>
    <row r="144" spans="2:8" s="69" customFormat="1" x14ac:dyDescent="0.25">
      <c r="B144" s="80"/>
      <c r="C144" s="81"/>
      <c r="D144" s="81"/>
      <c r="E144" s="81"/>
      <c r="F144" s="82"/>
      <c r="G144" s="81"/>
      <c r="H144" s="83"/>
    </row>
    <row r="145" spans="2:8" s="69" customFormat="1" x14ac:dyDescent="0.25">
      <c r="B145" s="80"/>
      <c r="C145" s="81"/>
      <c r="D145" s="81"/>
      <c r="E145" s="81"/>
      <c r="F145" s="82"/>
      <c r="G145" s="81"/>
      <c r="H145" s="83"/>
    </row>
    <row r="146" spans="2:8" s="69" customFormat="1" x14ac:dyDescent="0.25">
      <c r="B146" s="80"/>
      <c r="C146" s="81"/>
      <c r="D146" s="81"/>
      <c r="E146" s="81"/>
      <c r="F146" s="82"/>
      <c r="G146" s="81"/>
      <c r="H146" s="83"/>
    </row>
    <row r="147" spans="2:8" s="69" customFormat="1" x14ac:dyDescent="0.25">
      <c r="B147" s="80"/>
      <c r="C147" s="81"/>
      <c r="D147" s="81"/>
      <c r="E147" s="81"/>
      <c r="F147" s="82"/>
      <c r="G147" s="81"/>
      <c r="H147" s="83"/>
    </row>
    <row r="148" spans="2:8" s="69" customFormat="1" x14ac:dyDescent="0.25">
      <c r="B148" s="80"/>
      <c r="C148" s="81"/>
      <c r="D148" s="81"/>
      <c r="E148" s="81"/>
      <c r="F148" s="82"/>
      <c r="G148" s="81"/>
      <c r="H148" s="83"/>
    </row>
    <row r="149" spans="2:8" s="69" customFormat="1" ht="14.45" customHeight="1" x14ac:dyDescent="0.25">
      <c r="B149" s="80"/>
      <c r="C149" s="81"/>
      <c r="D149" s="81"/>
      <c r="E149" s="81"/>
      <c r="F149" s="82"/>
      <c r="G149" s="81"/>
      <c r="H149" s="83"/>
    </row>
    <row r="150" spans="2:8" s="69" customFormat="1" ht="14.45" customHeight="1" x14ac:dyDescent="0.25">
      <c r="B150" s="80"/>
      <c r="C150" s="81"/>
      <c r="D150" s="81"/>
      <c r="E150" s="81"/>
      <c r="F150" s="82"/>
      <c r="G150" s="81"/>
      <c r="H150" s="83"/>
    </row>
    <row r="151" spans="2:8" s="69" customFormat="1" ht="14.45" customHeight="1" x14ac:dyDescent="0.25">
      <c r="B151" s="80"/>
      <c r="C151" s="81"/>
      <c r="D151" s="81"/>
      <c r="E151" s="81"/>
      <c r="F151" s="82"/>
      <c r="G151" s="81"/>
      <c r="H151" s="83"/>
    </row>
    <row r="152" spans="2:8" s="69" customFormat="1" ht="14.45" customHeight="1" x14ac:dyDescent="0.25">
      <c r="B152" s="80"/>
      <c r="C152" s="81"/>
      <c r="D152" s="81"/>
      <c r="E152" s="81"/>
      <c r="F152" s="82"/>
      <c r="G152" s="81"/>
      <c r="H152" s="83"/>
    </row>
    <row r="153" spans="2:8" s="69" customFormat="1" ht="14.45" customHeight="1" x14ac:dyDescent="0.25">
      <c r="B153" s="80"/>
      <c r="C153" s="81"/>
      <c r="D153" s="81"/>
      <c r="E153" s="81"/>
      <c r="F153" s="82"/>
      <c r="G153" s="81"/>
      <c r="H153" s="83"/>
    </row>
    <row r="154" spans="2:8" s="69" customFormat="1" ht="14.45" customHeight="1" x14ac:dyDescent="0.25">
      <c r="B154" s="80"/>
      <c r="C154" s="81"/>
      <c r="D154" s="81"/>
      <c r="E154" s="81"/>
      <c r="F154" s="82"/>
      <c r="G154" s="81"/>
      <c r="H154" s="83"/>
    </row>
    <row r="155" spans="2:8" s="69" customFormat="1" ht="14.45" customHeight="1" x14ac:dyDescent="0.25">
      <c r="B155" s="80"/>
      <c r="C155" s="81"/>
      <c r="D155" s="81"/>
      <c r="E155" s="81"/>
      <c r="F155" s="82"/>
      <c r="G155" s="81"/>
      <c r="H155" s="83"/>
    </row>
    <row r="156" spans="2:8" s="69" customFormat="1" ht="14.45" customHeight="1" x14ac:dyDescent="0.25">
      <c r="B156" s="80"/>
      <c r="C156" s="81"/>
      <c r="D156" s="81"/>
      <c r="E156" s="81"/>
      <c r="F156" s="82"/>
      <c r="G156" s="81"/>
      <c r="H156" s="83"/>
    </row>
    <row r="157" spans="2:8" s="69" customFormat="1" ht="14.45" customHeight="1" x14ac:dyDescent="0.25">
      <c r="B157" s="80"/>
      <c r="C157" s="81"/>
      <c r="D157" s="81"/>
      <c r="E157" s="81"/>
      <c r="F157" s="82"/>
      <c r="G157" s="81"/>
      <c r="H157" s="83"/>
    </row>
    <row r="158" spans="2:8" s="69" customFormat="1" ht="14.45" customHeight="1" x14ac:dyDescent="0.25">
      <c r="B158" s="80"/>
      <c r="C158" s="81"/>
      <c r="D158" s="81"/>
      <c r="E158" s="81"/>
      <c r="F158" s="82"/>
      <c r="G158" s="81"/>
      <c r="H158" s="83"/>
    </row>
    <row r="159" spans="2:8" s="69" customFormat="1" ht="14.45" customHeight="1" x14ac:dyDescent="0.25">
      <c r="B159" s="80"/>
      <c r="C159" s="81"/>
      <c r="D159" s="81"/>
      <c r="E159" s="81"/>
      <c r="F159" s="82"/>
      <c r="G159" s="81"/>
      <c r="H159" s="83"/>
    </row>
    <row r="160" spans="2:8" s="69" customFormat="1" ht="14.45" customHeight="1" x14ac:dyDescent="0.25">
      <c r="B160" s="80"/>
      <c r="C160" s="81"/>
      <c r="D160" s="81"/>
      <c r="E160" s="81"/>
      <c r="F160" s="82"/>
      <c r="G160" s="81"/>
      <c r="H160" s="83"/>
    </row>
    <row r="161" spans="2:8" s="69" customFormat="1" ht="14.45" customHeight="1" x14ac:dyDescent="0.25">
      <c r="B161" s="80"/>
      <c r="C161" s="81"/>
      <c r="D161" s="81"/>
      <c r="E161" s="81"/>
      <c r="F161" s="82"/>
      <c r="G161" s="81"/>
      <c r="H161" s="83"/>
    </row>
    <row r="162" spans="2:8" s="69" customFormat="1" ht="14.45" customHeight="1" x14ac:dyDescent="0.25">
      <c r="B162" s="80"/>
      <c r="C162" s="81"/>
      <c r="D162" s="81"/>
      <c r="E162" s="81"/>
      <c r="F162" s="82"/>
      <c r="G162" s="81"/>
      <c r="H162" s="83"/>
    </row>
    <row r="163" spans="2:8" s="69" customFormat="1" ht="14.45" customHeight="1" x14ac:dyDescent="0.25">
      <c r="B163" s="80"/>
      <c r="C163" s="81"/>
      <c r="D163" s="81"/>
      <c r="E163" s="81"/>
      <c r="F163" s="82"/>
      <c r="G163" s="81"/>
      <c r="H163" s="83"/>
    </row>
    <row r="164" spans="2:8" s="69" customFormat="1" ht="14.45" customHeight="1" x14ac:dyDescent="0.25">
      <c r="B164" s="80"/>
      <c r="C164" s="81"/>
      <c r="D164" s="81"/>
      <c r="E164" s="81"/>
      <c r="F164" s="82"/>
      <c r="G164" s="81"/>
      <c r="H164" s="83"/>
    </row>
    <row r="165" spans="2:8" s="69" customFormat="1" ht="14.45" customHeight="1" x14ac:dyDescent="0.25">
      <c r="B165" s="80"/>
      <c r="C165" s="81"/>
      <c r="D165" s="81"/>
      <c r="E165" s="81"/>
      <c r="F165" s="82"/>
      <c r="G165" s="81"/>
      <c r="H165" s="83"/>
    </row>
    <row r="166" spans="2:8" s="69" customFormat="1" ht="14.45" customHeight="1" x14ac:dyDescent="0.25">
      <c r="B166" s="80"/>
      <c r="C166" s="81"/>
      <c r="D166" s="81"/>
      <c r="E166" s="81"/>
      <c r="F166" s="82"/>
      <c r="G166" s="81"/>
      <c r="H166" s="83"/>
    </row>
    <row r="167" spans="2:8" s="69" customFormat="1" x14ac:dyDescent="0.25">
      <c r="B167" s="80"/>
      <c r="C167" s="81"/>
      <c r="D167" s="81"/>
      <c r="E167" s="81"/>
      <c r="F167" s="82"/>
      <c r="G167" s="81"/>
      <c r="H167" s="83"/>
    </row>
    <row r="168" spans="2:8" s="69" customFormat="1" x14ac:dyDescent="0.25">
      <c r="B168" s="80"/>
      <c r="C168" s="81"/>
      <c r="D168" s="81"/>
      <c r="E168" s="81"/>
      <c r="F168" s="82"/>
      <c r="G168" s="81"/>
      <c r="H168" s="83"/>
    </row>
    <row r="169" spans="2:8" s="69" customFormat="1" x14ac:dyDescent="0.25">
      <c r="B169" s="80"/>
      <c r="C169" s="81"/>
      <c r="D169" s="81"/>
      <c r="E169" s="81"/>
      <c r="F169" s="82"/>
      <c r="G169" s="81"/>
      <c r="H169" s="83"/>
    </row>
    <row r="170" spans="2:8" s="69" customFormat="1" x14ac:dyDescent="0.25">
      <c r="B170" s="80"/>
      <c r="C170" s="81"/>
      <c r="D170" s="81"/>
      <c r="E170" s="81"/>
      <c r="F170" s="82"/>
      <c r="G170" s="81"/>
      <c r="H170" s="83"/>
    </row>
    <row r="171" spans="2:8" s="69" customFormat="1" x14ac:dyDescent="0.25">
      <c r="B171" s="80"/>
      <c r="C171" s="81"/>
      <c r="D171" s="81"/>
      <c r="E171" s="81"/>
      <c r="F171" s="82"/>
      <c r="G171" s="81"/>
      <c r="H171" s="83"/>
    </row>
    <row r="172" spans="2:8" s="69" customFormat="1" x14ac:dyDescent="0.25">
      <c r="B172" s="80"/>
      <c r="C172" s="81"/>
      <c r="D172" s="81"/>
      <c r="E172" s="81"/>
      <c r="F172" s="82"/>
      <c r="G172" s="81"/>
      <c r="H172" s="83"/>
    </row>
    <row r="173" spans="2:8" s="69" customFormat="1" x14ac:dyDescent="0.25">
      <c r="B173" s="80"/>
      <c r="C173" s="81"/>
      <c r="D173" s="81"/>
      <c r="E173" s="81"/>
      <c r="F173" s="82"/>
      <c r="G173" s="81"/>
      <c r="H173" s="83"/>
    </row>
    <row r="174" spans="2:8" s="69" customFormat="1" x14ac:dyDescent="0.25">
      <c r="B174" s="80"/>
      <c r="C174" s="81"/>
      <c r="D174" s="21"/>
      <c r="E174" s="81"/>
      <c r="F174" s="82"/>
      <c r="G174" s="81"/>
      <c r="H174" s="83"/>
    </row>
    <row r="175" spans="2:8" s="69" customFormat="1" x14ac:dyDescent="0.25">
      <c r="B175" s="80"/>
      <c r="C175" s="81"/>
      <c r="D175" s="81"/>
      <c r="E175" s="81"/>
      <c r="F175" s="82"/>
      <c r="G175" s="81"/>
      <c r="H175" s="83"/>
    </row>
    <row r="176" spans="2:8" s="69" customFormat="1" x14ac:dyDescent="0.25">
      <c r="B176" s="80"/>
      <c r="C176" s="81"/>
      <c r="D176" s="81"/>
      <c r="E176" s="81"/>
      <c r="F176" s="82"/>
      <c r="G176" s="81"/>
      <c r="H176" s="83"/>
    </row>
    <row r="177" spans="2:8" s="69" customFormat="1" x14ac:dyDescent="0.25">
      <c r="B177" s="80"/>
      <c r="C177" s="81"/>
      <c r="D177" s="81"/>
      <c r="E177" s="81"/>
      <c r="F177" s="82"/>
      <c r="G177" s="81"/>
      <c r="H177" s="83"/>
    </row>
    <row r="178" spans="2:8" s="69" customFormat="1" x14ac:dyDescent="0.25">
      <c r="B178" s="80"/>
      <c r="C178" s="81"/>
      <c r="D178" s="81"/>
      <c r="E178" s="81"/>
      <c r="F178" s="82"/>
      <c r="G178" s="81"/>
      <c r="H178" s="83"/>
    </row>
    <row r="179" spans="2:8" s="69" customFormat="1" x14ac:dyDescent="0.25">
      <c r="B179" s="80"/>
      <c r="C179" s="81"/>
      <c r="D179" s="81"/>
      <c r="E179" s="81"/>
      <c r="F179" s="82"/>
      <c r="G179" s="81"/>
      <c r="H179" s="83"/>
    </row>
    <row r="180" spans="2:8" s="69" customFormat="1" x14ac:dyDescent="0.25">
      <c r="B180" s="80"/>
      <c r="C180" s="81"/>
      <c r="D180" s="81"/>
      <c r="E180" s="81"/>
      <c r="F180" s="82"/>
      <c r="G180" s="81"/>
      <c r="H180" s="83"/>
    </row>
    <row r="181" spans="2:8" s="69" customFormat="1" x14ac:dyDescent="0.25">
      <c r="B181" s="80"/>
      <c r="C181" s="81"/>
      <c r="D181" s="81"/>
      <c r="E181" s="81"/>
      <c r="F181" s="82"/>
      <c r="G181" s="81"/>
      <c r="H181" s="83"/>
    </row>
    <row r="182" spans="2:8" s="69" customFormat="1" x14ac:dyDescent="0.25">
      <c r="B182" s="80"/>
      <c r="C182" s="81"/>
      <c r="D182" s="81"/>
      <c r="E182" s="81"/>
      <c r="F182" s="82"/>
      <c r="G182" s="81"/>
      <c r="H182" s="83"/>
    </row>
    <row r="183" spans="2:8" s="69" customFormat="1" x14ac:dyDescent="0.25">
      <c r="B183" s="80"/>
      <c r="C183" s="81"/>
      <c r="D183" s="81"/>
      <c r="E183" s="81"/>
      <c r="F183" s="82"/>
      <c r="G183" s="81"/>
      <c r="H183" s="83"/>
    </row>
    <row r="184" spans="2:8" s="69" customFormat="1" x14ac:dyDescent="0.25">
      <c r="B184" s="80"/>
      <c r="C184" s="81"/>
      <c r="D184" s="81"/>
      <c r="E184" s="81"/>
      <c r="F184" s="82"/>
      <c r="G184" s="81"/>
      <c r="H184" s="83"/>
    </row>
    <row r="185" spans="2:8" s="69" customFormat="1" x14ac:dyDescent="0.25">
      <c r="B185" s="80"/>
      <c r="C185" s="81"/>
      <c r="D185" s="81"/>
      <c r="E185" s="81"/>
      <c r="F185" s="82"/>
      <c r="G185" s="81"/>
      <c r="H185" s="83"/>
    </row>
    <row r="186" spans="2:8" s="69" customFormat="1" x14ac:dyDescent="0.25">
      <c r="B186" s="80"/>
      <c r="C186" s="81"/>
      <c r="D186" s="81"/>
      <c r="E186" s="81"/>
      <c r="F186" s="84"/>
      <c r="G186" s="85"/>
      <c r="H186" s="83"/>
    </row>
    <row r="187" spans="2:8" s="69" customFormat="1" x14ac:dyDescent="0.25">
      <c r="B187" s="80"/>
      <c r="C187" s="81"/>
      <c r="D187" s="81"/>
      <c r="E187" s="81"/>
      <c r="F187" s="82"/>
      <c r="G187" s="81"/>
      <c r="H187" s="83"/>
    </row>
    <row r="188" spans="2:8" s="69" customFormat="1" x14ac:dyDescent="0.25">
      <c r="B188" s="80"/>
      <c r="C188" s="81"/>
      <c r="D188" s="81"/>
      <c r="E188" s="81"/>
      <c r="F188" s="84"/>
      <c r="G188" s="85"/>
      <c r="H188" s="83"/>
    </row>
    <row r="189" spans="2:8" s="69" customFormat="1" x14ac:dyDescent="0.25">
      <c r="B189" s="80"/>
      <c r="C189" s="81"/>
      <c r="D189" s="81"/>
      <c r="E189" s="81"/>
      <c r="F189" s="84"/>
      <c r="G189" s="85"/>
      <c r="H189" s="83"/>
    </row>
    <row r="190" spans="2:8" s="69" customFormat="1" x14ac:dyDescent="0.25">
      <c r="B190" s="80"/>
      <c r="C190" s="81"/>
      <c r="D190" s="81"/>
      <c r="E190" s="81"/>
      <c r="F190" s="84"/>
      <c r="G190" s="85"/>
      <c r="H190" s="83"/>
    </row>
    <row r="191" spans="2:8" s="69" customFormat="1" x14ac:dyDescent="0.25">
      <c r="B191" s="80"/>
      <c r="C191" s="81"/>
      <c r="D191" s="81"/>
      <c r="E191" s="81"/>
      <c r="F191" s="84"/>
      <c r="G191" s="85"/>
      <c r="H191" s="83"/>
    </row>
    <row r="192" spans="2:8" s="69" customFormat="1" x14ac:dyDescent="0.25">
      <c r="B192" s="80"/>
      <c r="C192" s="81"/>
      <c r="D192" s="81"/>
      <c r="E192" s="81"/>
      <c r="F192" s="84"/>
      <c r="G192" s="85"/>
      <c r="H192" s="83"/>
    </row>
    <row r="193" spans="2:8" s="69" customFormat="1" x14ac:dyDescent="0.25">
      <c r="B193" s="80"/>
      <c r="C193" s="81"/>
      <c r="D193" s="81"/>
      <c r="E193" s="81"/>
      <c r="F193" s="84"/>
      <c r="G193" s="85"/>
      <c r="H193" s="83"/>
    </row>
    <row r="194" spans="2:8" s="69" customFormat="1" x14ac:dyDescent="0.25">
      <c r="B194" s="80"/>
      <c r="C194" s="81"/>
      <c r="D194" s="81"/>
      <c r="E194" s="81"/>
      <c r="F194" s="84"/>
      <c r="G194" s="85"/>
      <c r="H194" s="83"/>
    </row>
    <row r="195" spans="2:8" s="69" customFormat="1" x14ac:dyDescent="0.25">
      <c r="B195" s="80"/>
      <c r="C195" s="81"/>
      <c r="D195" s="81"/>
      <c r="E195" s="81"/>
      <c r="F195" s="84"/>
      <c r="G195" s="85"/>
      <c r="H195" s="83"/>
    </row>
    <row r="196" spans="2:8" s="69" customFormat="1" x14ac:dyDescent="0.25">
      <c r="B196" s="80"/>
      <c r="C196" s="81"/>
      <c r="D196" s="81"/>
      <c r="E196" s="81"/>
      <c r="F196" s="84"/>
      <c r="G196" s="85"/>
      <c r="H196" s="83"/>
    </row>
    <row r="197" spans="2:8" s="69" customFormat="1" x14ac:dyDescent="0.25">
      <c r="B197" s="80"/>
      <c r="C197" s="81"/>
      <c r="D197" s="81"/>
      <c r="E197" s="81"/>
      <c r="F197" s="82"/>
      <c r="G197" s="81"/>
      <c r="H197" s="83"/>
    </row>
    <row r="198" spans="2:8" s="69" customFormat="1" x14ac:dyDescent="0.25">
      <c r="B198" s="80"/>
      <c r="C198" s="81"/>
      <c r="D198" s="81"/>
      <c r="E198" s="81"/>
      <c r="F198" s="82"/>
      <c r="G198" s="81"/>
      <c r="H198" s="83"/>
    </row>
    <row r="199" spans="2:8" s="69" customFormat="1" x14ac:dyDescent="0.25">
      <c r="B199" s="80"/>
      <c r="C199" s="81"/>
      <c r="D199" s="81"/>
      <c r="E199" s="81"/>
      <c r="F199" s="82"/>
      <c r="G199" s="81"/>
      <c r="H199" s="83"/>
    </row>
    <row r="200" spans="2:8" s="69" customFormat="1" x14ac:dyDescent="0.25">
      <c r="B200" s="80"/>
      <c r="C200" s="81"/>
      <c r="D200" s="81"/>
      <c r="E200" s="81"/>
      <c r="F200" s="82"/>
      <c r="G200" s="81"/>
      <c r="H200" s="83"/>
    </row>
    <row r="201" spans="2:8" s="69" customFormat="1" x14ac:dyDescent="0.25">
      <c r="B201" s="80"/>
      <c r="C201" s="81"/>
      <c r="D201" s="81"/>
      <c r="E201" s="81"/>
      <c r="F201" s="82"/>
      <c r="G201" s="81"/>
      <c r="H201" s="83"/>
    </row>
    <row r="202" spans="2:8" s="69" customFormat="1" x14ac:dyDescent="0.25">
      <c r="B202" s="80"/>
      <c r="C202" s="81"/>
      <c r="D202" s="81"/>
      <c r="E202" s="81"/>
      <c r="F202" s="84"/>
      <c r="G202" s="85"/>
      <c r="H202" s="83"/>
    </row>
    <row r="203" spans="2:8" s="69" customFormat="1" x14ac:dyDescent="0.25">
      <c r="B203" s="80"/>
      <c r="C203" s="81"/>
      <c r="D203" s="81"/>
      <c r="E203" s="81"/>
      <c r="F203" s="84"/>
      <c r="G203" s="85"/>
      <c r="H203" s="83"/>
    </row>
    <row r="204" spans="2:8" s="69" customFormat="1" x14ac:dyDescent="0.25">
      <c r="B204" s="80"/>
      <c r="C204" s="81"/>
      <c r="D204" s="81"/>
      <c r="E204" s="81"/>
      <c r="F204" s="84"/>
      <c r="G204" s="85"/>
      <c r="H204" s="83"/>
    </row>
    <row r="205" spans="2:8" s="69" customFormat="1" x14ac:dyDescent="0.25">
      <c r="B205" s="80"/>
      <c r="C205" s="81"/>
      <c r="D205" s="81"/>
      <c r="E205" s="81"/>
      <c r="F205" s="82"/>
      <c r="G205" s="81"/>
      <c r="H205" s="83"/>
    </row>
    <row r="206" spans="2:8" s="69" customFormat="1" x14ac:dyDescent="0.25">
      <c r="B206" s="80"/>
      <c r="C206" s="81"/>
      <c r="D206" s="81"/>
      <c r="E206" s="81"/>
      <c r="F206" s="84"/>
      <c r="G206" s="85"/>
      <c r="H206" s="83"/>
    </row>
    <row r="207" spans="2:8" s="69" customFormat="1" x14ac:dyDescent="0.25">
      <c r="B207" s="80"/>
      <c r="C207" s="81"/>
      <c r="D207" s="81"/>
      <c r="E207" s="81"/>
      <c r="F207" s="84"/>
      <c r="G207" s="85"/>
      <c r="H207" s="83"/>
    </row>
    <row r="208" spans="2:8" s="69" customFormat="1" x14ac:dyDescent="0.25">
      <c r="B208" s="80"/>
      <c r="C208" s="81"/>
      <c r="D208" s="81"/>
      <c r="E208" s="81"/>
      <c r="F208" s="82"/>
      <c r="G208" s="81"/>
      <c r="H208" s="83"/>
    </row>
    <row r="209" spans="2:8" s="69" customFormat="1" x14ac:dyDescent="0.25">
      <c r="B209" s="80"/>
      <c r="C209" s="81"/>
      <c r="D209" s="81"/>
      <c r="E209" s="81"/>
      <c r="F209" s="84"/>
      <c r="G209" s="85"/>
      <c r="H209" s="83"/>
    </row>
    <row r="210" spans="2:8" s="69" customFormat="1" x14ac:dyDescent="0.25">
      <c r="B210" s="80"/>
      <c r="C210" s="81"/>
      <c r="D210" s="81"/>
      <c r="E210" s="81"/>
      <c r="F210" s="82"/>
      <c r="G210" s="81"/>
      <c r="H210" s="83"/>
    </row>
    <row r="211" spans="2:8" s="69" customFormat="1" x14ac:dyDescent="0.25">
      <c r="B211" s="80"/>
      <c r="C211" s="81"/>
      <c r="D211" s="81"/>
      <c r="E211" s="81"/>
      <c r="F211" s="84"/>
      <c r="G211" s="85"/>
      <c r="H211" s="83"/>
    </row>
    <row r="212" spans="2:8" s="69" customFormat="1" x14ac:dyDescent="0.25">
      <c r="B212" s="80"/>
      <c r="C212" s="81"/>
      <c r="D212" s="81"/>
      <c r="E212" s="81"/>
      <c r="F212" s="84"/>
      <c r="G212" s="85"/>
      <c r="H212" s="83"/>
    </row>
    <row r="213" spans="2:8" s="69" customFormat="1" x14ac:dyDescent="0.25">
      <c r="B213" s="80"/>
      <c r="C213" s="81"/>
      <c r="D213" s="81"/>
      <c r="E213" s="81"/>
      <c r="F213" s="84"/>
      <c r="G213" s="85"/>
      <c r="H213" s="83"/>
    </row>
    <row r="214" spans="2:8" s="69" customFormat="1" x14ac:dyDescent="0.25">
      <c r="B214" s="80"/>
      <c r="C214" s="81"/>
      <c r="D214" s="81"/>
      <c r="E214" s="81"/>
      <c r="F214" s="84"/>
      <c r="G214" s="81"/>
      <c r="H214" s="83"/>
    </row>
    <row r="215" spans="2:8" s="69" customFormat="1" x14ac:dyDescent="0.25">
      <c r="B215" s="80"/>
      <c r="C215" s="81"/>
      <c r="D215" s="81"/>
      <c r="E215" s="81"/>
      <c r="F215" s="82"/>
      <c r="G215" s="81"/>
      <c r="H215" s="83"/>
    </row>
    <row r="216" spans="2:8" s="69" customFormat="1" x14ac:dyDescent="0.25">
      <c r="B216" s="80"/>
      <c r="C216" s="81"/>
      <c r="D216" s="81"/>
      <c r="E216" s="81"/>
      <c r="F216" s="82"/>
      <c r="G216" s="81"/>
      <c r="H216" s="83"/>
    </row>
    <row r="217" spans="2:8" s="69" customFormat="1" x14ac:dyDescent="0.25">
      <c r="B217" s="80"/>
      <c r="C217" s="81"/>
      <c r="D217" s="81"/>
      <c r="E217" s="81"/>
      <c r="F217" s="82"/>
      <c r="G217" s="81"/>
      <c r="H217" s="83"/>
    </row>
    <row r="218" spans="2:8" s="69" customFormat="1" x14ac:dyDescent="0.25">
      <c r="B218" s="80"/>
      <c r="C218" s="81"/>
      <c r="D218" s="81"/>
      <c r="E218" s="81"/>
      <c r="F218" s="84"/>
      <c r="G218" s="81"/>
      <c r="H218" s="83"/>
    </row>
    <row r="219" spans="2:8" s="69" customFormat="1" x14ac:dyDescent="0.25">
      <c r="B219" s="80"/>
      <c r="C219" s="81"/>
      <c r="D219" s="81"/>
      <c r="E219" s="81"/>
      <c r="F219" s="84"/>
      <c r="G219" s="81"/>
      <c r="H219" s="83"/>
    </row>
    <row r="220" spans="2:8" s="69" customFormat="1" x14ac:dyDescent="0.25">
      <c r="B220" s="80"/>
      <c r="C220" s="81"/>
      <c r="D220" s="81"/>
      <c r="E220" s="81"/>
      <c r="F220" s="82"/>
      <c r="G220" s="81"/>
      <c r="H220" s="83"/>
    </row>
    <row r="221" spans="2:8" s="69" customFormat="1" x14ac:dyDescent="0.25">
      <c r="B221" s="80"/>
      <c r="C221" s="81"/>
      <c r="D221" s="81"/>
      <c r="E221" s="81"/>
      <c r="F221" s="82"/>
      <c r="G221" s="81"/>
      <c r="H221" s="83"/>
    </row>
    <row r="222" spans="2:8" s="69" customFormat="1" x14ac:dyDescent="0.25">
      <c r="B222" s="80"/>
      <c r="C222" s="81"/>
      <c r="D222" s="81"/>
      <c r="E222" s="81"/>
      <c r="F222" s="82"/>
      <c r="G222" s="81"/>
      <c r="H222" s="83"/>
    </row>
    <row r="223" spans="2:8" s="69" customFormat="1" x14ac:dyDescent="0.25">
      <c r="B223" s="80"/>
      <c r="C223" s="81"/>
      <c r="D223" s="81"/>
      <c r="E223" s="81"/>
      <c r="F223" s="82"/>
      <c r="G223" s="81"/>
      <c r="H223" s="83"/>
    </row>
    <row r="224" spans="2:8" s="69" customFormat="1" x14ac:dyDescent="0.25">
      <c r="B224" s="80"/>
      <c r="C224" s="81"/>
      <c r="D224" s="81"/>
      <c r="E224" s="81"/>
      <c r="F224" s="82"/>
      <c r="G224" s="81"/>
      <c r="H224" s="83"/>
    </row>
    <row r="225" spans="2:8" s="69" customFormat="1" x14ac:dyDescent="0.25">
      <c r="B225" s="80"/>
      <c r="C225" s="81"/>
      <c r="D225" s="81"/>
      <c r="E225" s="81"/>
      <c r="F225" s="82"/>
      <c r="G225" s="81"/>
      <c r="H225" s="83"/>
    </row>
    <row r="226" spans="2:8" s="69" customFormat="1" x14ac:dyDescent="0.25">
      <c r="B226" s="80"/>
      <c r="C226" s="81"/>
      <c r="D226" s="81"/>
      <c r="E226" s="81"/>
      <c r="F226" s="82"/>
      <c r="G226" s="81"/>
      <c r="H226" s="83"/>
    </row>
    <row r="227" spans="2:8" s="69" customFormat="1" x14ac:dyDescent="0.25">
      <c r="B227" s="80"/>
      <c r="C227" s="81"/>
      <c r="D227" s="81"/>
      <c r="E227" s="81"/>
      <c r="F227" s="82"/>
      <c r="G227" s="81"/>
      <c r="H227" s="83"/>
    </row>
    <row r="228" spans="2:8" s="69" customFormat="1" x14ac:dyDescent="0.25">
      <c r="B228" s="80"/>
      <c r="C228" s="81"/>
      <c r="D228" s="81"/>
      <c r="E228" s="81"/>
      <c r="F228" s="82"/>
      <c r="G228" s="81"/>
      <c r="H228" s="83"/>
    </row>
    <row r="229" spans="2:8" s="69" customFormat="1" x14ac:dyDescent="0.25">
      <c r="B229" s="80"/>
      <c r="C229" s="81"/>
      <c r="D229" s="81"/>
      <c r="E229" s="81"/>
      <c r="F229" s="82"/>
      <c r="G229" s="81"/>
      <c r="H229" s="83"/>
    </row>
    <row r="230" spans="2:8" s="69" customFormat="1" x14ac:dyDescent="0.25">
      <c r="B230" s="80"/>
      <c r="C230" s="81"/>
      <c r="D230" s="81"/>
      <c r="E230" s="81"/>
      <c r="F230" s="82"/>
      <c r="G230" s="81"/>
      <c r="H230" s="83"/>
    </row>
    <row r="231" spans="2:8" s="69" customFormat="1" x14ac:dyDescent="0.25">
      <c r="B231" s="80"/>
      <c r="C231" s="81"/>
      <c r="D231" s="81"/>
      <c r="E231" s="81"/>
      <c r="F231" s="82"/>
      <c r="G231" s="81"/>
      <c r="H231" s="83"/>
    </row>
    <row r="232" spans="2:8" s="69" customFormat="1" x14ac:dyDescent="0.25">
      <c r="B232" s="80"/>
      <c r="C232" s="81"/>
      <c r="D232" s="81"/>
      <c r="E232" s="81"/>
      <c r="F232" s="82"/>
      <c r="G232" s="81"/>
      <c r="H232" s="83"/>
    </row>
    <row r="233" spans="2:8" s="69" customFormat="1" x14ac:dyDescent="0.25">
      <c r="B233" s="80"/>
      <c r="C233" s="81"/>
      <c r="D233" s="81"/>
      <c r="E233" s="81"/>
      <c r="F233" s="82"/>
      <c r="G233" s="81"/>
      <c r="H233" s="83"/>
    </row>
    <row r="234" spans="2:8" s="69" customFormat="1" x14ac:dyDescent="0.25">
      <c r="B234" s="80"/>
      <c r="C234" s="81"/>
      <c r="D234" s="81"/>
      <c r="E234" s="81"/>
      <c r="F234" s="82"/>
      <c r="G234" s="81"/>
      <c r="H234" s="83"/>
    </row>
    <row r="235" spans="2:8" s="69" customFormat="1" x14ac:dyDescent="0.25">
      <c r="B235" s="80"/>
      <c r="C235" s="81"/>
      <c r="D235" s="81"/>
      <c r="E235" s="81"/>
      <c r="F235" s="82"/>
      <c r="G235" s="81"/>
      <c r="H235" s="83"/>
    </row>
    <row r="236" spans="2:8" s="69" customFormat="1" x14ac:dyDescent="0.25">
      <c r="B236" s="80"/>
      <c r="C236" s="81"/>
      <c r="D236" s="81"/>
      <c r="E236" s="81"/>
      <c r="F236" s="82"/>
      <c r="G236" s="81"/>
      <c r="H236" s="83"/>
    </row>
    <row r="237" spans="2:8" s="69" customFormat="1" x14ac:dyDescent="0.25">
      <c r="B237" s="80"/>
      <c r="C237" s="81"/>
      <c r="D237" s="81"/>
      <c r="E237" s="81"/>
      <c r="F237" s="82"/>
      <c r="G237" s="81"/>
      <c r="H237" s="83"/>
    </row>
    <row r="238" spans="2:8" s="69" customFormat="1" x14ac:dyDescent="0.25">
      <c r="B238" s="80"/>
      <c r="C238" s="81"/>
      <c r="D238" s="81"/>
      <c r="E238" s="81"/>
      <c r="F238" s="82"/>
      <c r="G238" s="81"/>
      <c r="H238" s="83"/>
    </row>
    <row r="239" spans="2:8" s="69" customFormat="1" x14ac:dyDescent="0.25">
      <c r="B239" s="80"/>
      <c r="C239" s="81"/>
      <c r="D239" s="81"/>
      <c r="E239" s="81"/>
      <c r="F239" s="82"/>
      <c r="G239" s="81"/>
      <c r="H239" s="83"/>
    </row>
    <row r="240" spans="2:8" s="69" customFormat="1" x14ac:dyDescent="0.25">
      <c r="B240" s="80"/>
      <c r="C240" s="81"/>
      <c r="D240" s="81"/>
      <c r="E240" s="81"/>
      <c r="F240" s="82"/>
      <c r="G240" s="81"/>
      <c r="H240" s="83"/>
    </row>
    <row r="241" spans="2:8" s="69" customFormat="1" x14ac:dyDescent="0.25">
      <c r="B241" s="80"/>
      <c r="C241" s="81"/>
      <c r="D241" s="81"/>
      <c r="E241" s="81"/>
      <c r="F241" s="84"/>
      <c r="G241" s="85"/>
      <c r="H241" s="83"/>
    </row>
    <row r="242" spans="2:8" x14ac:dyDescent="0.25">
      <c r="B242" s="3"/>
      <c r="C242" s="4"/>
      <c r="D242" s="4"/>
      <c r="E242" s="4"/>
      <c r="F242" s="78"/>
      <c r="G242" s="6"/>
      <c r="H242" s="72"/>
    </row>
    <row r="243" spans="2:8" x14ac:dyDescent="0.25">
      <c r="B243" s="3"/>
      <c r="C243" s="4"/>
      <c r="D243" s="4"/>
      <c r="E243" s="4"/>
      <c r="F243" s="79"/>
      <c r="G243" s="11"/>
      <c r="H243" s="72"/>
    </row>
    <row r="244" spans="2:8" x14ac:dyDescent="0.25">
      <c r="B244" s="3"/>
      <c r="C244" s="4"/>
      <c r="D244" s="4"/>
      <c r="E244" s="4"/>
      <c r="F244" s="79"/>
      <c r="G244" s="12"/>
      <c r="H244" s="72"/>
    </row>
    <row r="245" spans="2:8" x14ac:dyDescent="0.25">
      <c r="B245" s="3"/>
      <c r="C245" s="4"/>
      <c r="D245" s="4"/>
      <c r="E245" s="4"/>
      <c r="F245" s="79"/>
      <c r="G245" s="12"/>
      <c r="H245" s="72"/>
    </row>
    <row r="246" spans="2:8" x14ac:dyDescent="0.25">
      <c r="B246" s="3"/>
      <c r="C246" s="4"/>
      <c r="D246" s="4"/>
      <c r="E246" s="4"/>
      <c r="F246" s="79"/>
      <c r="G246" s="12"/>
      <c r="H246" s="72"/>
    </row>
    <row r="247" spans="2:8" x14ac:dyDescent="0.25">
      <c r="B247" s="3"/>
      <c r="C247" s="4"/>
      <c r="D247" s="4"/>
      <c r="E247" s="4"/>
      <c r="F247" s="79"/>
      <c r="G247" s="12"/>
      <c r="H247" s="72"/>
    </row>
    <row r="248" spans="2:8" x14ac:dyDescent="0.25">
      <c r="B248" s="3"/>
      <c r="C248" s="4"/>
      <c r="D248" s="4"/>
      <c r="E248" s="4"/>
      <c r="F248" s="79"/>
      <c r="G248" s="12"/>
      <c r="H248" s="72"/>
    </row>
    <row r="249" spans="2:8" ht="16.899999999999999" customHeight="1" x14ac:dyDescent="0.25">
      <c r="B249" s="75"/>
      <c r="C249" s="16"/>
      <c r="D249" s="17"/>
      <c r="E249" s="16"/>
      <c r="F249" s="53"/>
      <c r="H249" s="73"/>
    </row>
    <row r="250" spans="2:8" x14ac:dyDescent="0.25">
      <c r="B250" s="75"/>
      <c r="C250" s="16"/>
      <c r="D250" s="17"/>
      <c r="F250" s="53"/>
      <c r="G250" s="16"/>
      <c r="H250" s="56"/>
    </row>
    <row r="251" spans="2:8" x14ac:dyDescent="0.25">
      <c r="B251" s="75"/>
      <c r="C251" s="16"/>
      <c r="D251" s="17"/>
      <c r="E251" s="16"/>
      <c r="F251" s="53"/>
      <c r="G251" s="16"/>
      <c r="H251" s="74"/>
    </row>
    <row r="252" spans="2:8" x14ac:dyDescent="0.25">
      <c r="B252" s="75"/>
      <c r="C252" s="16"/>
      <c r="D252" s="17"/>
      <c r="E252" s="16"/>
      <c r="F252" s="53"/>
      <c r="G252" s="16"/>
      <c r="H252" s="74"/>
    </row>
    <row r="253" spans="2:8" x14ac:dyDescent="0.25">
      <c r="B253" s="75"/>
      <c r="E253" s="16"/>
      <c r="F253" s="53"/>
      <c r="G253" s="16"/>
      <c r="H253" s="74"/>
    </row>
    <row r="254" spans="2:8" x14ac:dyDescent="0.25">
      <c r="B254" s="75"/>
      <c r="C254" s="16"/>
      <c r="D254" s="16"/>
      <c r="E254" s="16"/>
      <c r="F254" s="53"/>
      <c r="G254" s="16"/>
      <c r="H254" s="74"/>
    </row>
    <row r="255" spans="2:8" x14ac:dyDescent="0.25">
      <c r="B255" s="75"/>
      <c r="C255" s="17"/>
      <c r="D255" s="17"/>
      <c r="F255" s="53"/>
    </row>
  </sheetData>
  <mergeCells count="2">
    <mergeCell ref="B2:H2"/>
    <mergeCell ref="B3:H3"/>
  </mergeCells>
  <pageMargins left="0.25" right="0.25" top="0.33333333333333331" bottom="0.50980392156862742" header="0.3" footer="0.3"/>
  <pageSetup paperSize="9" fitToHeight="0" orientation="landscape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38"/>
  <sheetViews>
    <sheetView view="pageLayout" topLeftCell="A3" zoomScaleNormal="100" zoomScaleSheetLayoutView="100" workbookViewId="0">
      <selection activeCell="F10" sqref="F10:H10"/>
    </sheetView>
  </sheetViews>
  <sheetFormatPr defaultColWidth="8.85546875" defaultRowHeight="15" x14ac:dyDescent="0.25"/>
  <cols>
    <col min="1" max="1" width="1.5703125" style="21" customWidth="1"/>
    <col min="2" max="2" width="13.140625" style="21" customWidth="1"/>
    <col min="3" max="3" width="23.42578125" style="22" customWidth="1"/>
    <col min="4" max="4" width="8.85546875" style="22" customWidth="1"/>
    <col min="5" max="5" width="6.42578125" style="22" customWidth="1"/>
    <col min="6" max="6" width="6.85546875" style="22" customWidth="1"/>
    <col min="7" max="7" width="57.85546875" style="22" customWidth="1"/>
    <col min="8" max="8" width="12.42578125" style="54" customWidth="1"/>
    <col min="9" max="9" width="11.5703125" style="21" customWidth="1"/>
    <col min="10" max="16384" width="8.85546875" style="21"/>
  </cols>
  <sheetData>
    <row r="1" spans="2:9" s="35" customFormat="1" x14ac:dyDescent="0.25">
      <c r="C1" s="36"/>
      <c r="D1" s="36"/>
      <c r="E1" s="36"/>
      <c r="F1" s="36"/>
      <c r="G1" s="36" t="s">
        <v>260</v>
      </c>
      <c r="H1" s="88"/>
    </row>
    <row r="2" spans="2:9" s="39" customFormat="1" ht="20.25" x14ac:dyDescent="0.25">
      <c r="B2" s="265" t="s">
        <v>11</v>
      </c>
      <c r="C2" s="265"/>
      <c r="D2" s="265"/>
      <c r="E2" s="265"/>
      <c r="F2" s="265"/>
      <c r="G2" s="265"/>
      <c r="H2" s="265"/>
    </row>
    <row r="3" spans="2:9" s="39" customFormat="1" ht="20.25" x14ac:dyDescent="0.25">
      <c r="B3" s="265" t="s">
        <v>261</v>
      </c>
      <c r="C3" s="265"/>
      <c r="D3" s="265"/>
      <c r="E3" s="265"/>
      <c r="F3" s="265"/>
      <c r="G3" s="265"/>
      <c r="H3" s="265"/>
    </row>
    <row r="4" spans="2:9" s="35" customFormat="1" x14ac:dyDescent="0.25">
      <c r="C4" s="36"/>
      <c r="D4" s="36"/>
      <c r="E4" s="36"/>
      <c r="F4" s="36"/>
      <c r="G4" s="36"/>
      <c r="H4" s="88"/>
    </row>
    <row r="5" spans="2:9" s="35" customFormat="1" ht="75" x14ac:dyDescent="0.25">
      <c r="B5" s="37" t="s">
        <v>0</v>
      </c>
      <c r="C5" s="34" t="s">
        <v>1</v>
      </c>
      <c r="D5" s="34" t="s">
        <v>2</v>
      </c>
      <c r="E5" s="34" t="s">
        <v>3</v>
      </c>
      <c r="F5" s="34" t="s">
        <v>4</v>
      </c>
      <c r="G5" s="34" t="s">
        <v>5</v>
      </c>
      <c r="H5" s="60" t="s">
        <v>6</v>
      </c>
      <c r="I5" s="13" t="s">
        <v>361</v>
      </c>
    </row>
    <row r="6" spans="2:9" s="148" customFormat="1" ht="12" x14ac:dyDescent="0.25">
      <c r="B6" s="162">
        <v>41579</v>
      </c>
      <c r="C6" s="138" t="s">
        <v>263</v>
      </c>
      <c r="D6" s="138" t="s">
        <v>147</v>
      </c>
      <c r="E6" s="138" t="s">
        <v>72</v>
      </c>
      <c r="F6" s="127" t="s">
        <v>24</v>
      </c>
      <c r="G6" s="127" t="s">
        <v>7</v>
      </c>
      <c r="H6" s="133">
        <v>57</v>
      </c>
      <c r="I6" s="161">
        <v>59.2</v>
      </c>
    </row>
    <row r="7" spans="2:9" s="159" customFormat="1" ht="12" x14ac:dyDescent="0.25">
      <c r="B7" s="162">
        <v>41579</v>
      </c>
      <c r="C7" s="138" t="s">
        <v>264</v>
      </c>
      <c r="D7" s="163" t="s">
        <v>12</v>
      </c>
      <c r="E7" s="138" t="s">
        <v>37</v>
      </c>
      <c r="F7" s="146">
        <v>1004</v>
      </c>
      <c r="G7" s="146" t="s">
        <v>13</v>
      </c>
      <c r="H7" s="151">
        <v>53.7</v>
      </c>
      <c r="I7" s="141">
        <v>55.7</v>
      </c>
    </row>
    <row r="8" spans="2:9" s="159" customFormat="1" ht="12" x14ac:dyDescent="0.25">
      <c r="B8" s="162">
        <v>41579</v>
      </c>
      <c r="C8" s="163" t="s">
        <v>265</v>
      </c>
      <c r="D8" s="163" t="s">
        <v>243</v>
      </c>
      <c r="E8" s="138" t="s">
        <v>51</v>
      </c>
      <c r="F8" s="146">
        <v>1004</v>
      </c>
      <c r="G8" s="146" t="s">
        <v>13</v>
      </c>
      <c r="H8" s="151">
        <v>53.7</v>
      </c>
      <c r="I8" s="141">
        <v>55.7</v>
      </c>
    </row>
    <row r="9" spans="2:9" s="159" customFormat="1" ht="12" x14ac:dyDescent="0.25">
      <c r="B9" s="162">
        <v>41582</v>
      </c>
      <c r="C9" s="163" t="s">
        <v>79</v>
      </c>
      <c r="D9" s="163" t="s">
        <v>12</v>
      </c>
      <c r="E9" s="138" t="s">
        <v>49</v>
      </c>
      <c r="F9" s="146">
        <v>1002</v>
      </c>
      <c r="G9" s="146" t="s">
        <v>14</v>
      </c>
      <c r="H9" s="151">
        <v>71</v>
      </c>
      <c r="I9" s="141">
        <v>73.7</v>
      </c>
    </row>
    <row r="10" spans="2:9" s="159" customFormat="1" ht="12" x14ac:dyDescent="0.25">
      <c r="B10" s="162">
        <v>41584</v>
      </c>
      <c r="C10" s="138" t="s">
        <v>79</v>
      </c>
      <c r="D10" s="163" t="s">
        <v>12</v>
      </c>
      <c r="E10" s="138" t="s">
        <v>151</v>
      </c>
      <c r="F10" s="146">
        <v>1004</v>
      </c>
      <c r="G10" s="146" t="s">
        <v>13</v>
      </c>
      <c r="H10" s="151">
        <v>53.7</v>
      </c>
      <c r="I10" s="141">
        <v>55.7</v>
      </c>
    </row>
    <row r="11" spans="2:9" s="159" customFormat="1" ht="12" x14ac:dyDescent="0.25">
      <c r="B11" s="162">
        <v>41584</v>
      </c>
      <c r="C11" s="138" t="s">
        <v>266</v>
      </c>
      <c r="D11" s="163" t="s">
        <v>154</v>
      </c>
      <c r="E11" s="138" t="s">
        <v>267</v>
      </c>
      <c r="F11" s="146">
        <v>1004</v>
      </c>
      <c r="G11" s="146" t="s">
        <v>13</v>
      </c>
      <c r="H11" s="151">
        <v>53.7</v>
      </c>
      <c r="I11" s="141">
        <v>55.7</v>
      </c>
    </row>
    <row r="12" spans="2:9" s="159" customFormat="1" ht="12" x14ac:dyDescent="0.25">
      <c r="B12" s="162">
        <v>41585</v>
      </c>
      <c r="C12" s="138" t="s">
        <v>79</v>
      </c>
      <c r="D12" s="163" t="s">
        <v>12</v>
      </c>
      <c r="E12" s="138" t="s">
        <v>49</v>
      </c>
      <c r="F12" s="146">
        <v>1002</v>
      </c>
      <c r="G12" s="146" t="s">
        <v>14</v>
      </c>
      <c r="H12" s="151">
        <v>71</v>
      </c>
      <c r="I12" s="141">
        <v>73.7</v>
      </c>
    </row>
    <row r="13" spans="2:9" s="159" customFormat="1" ht="12" x14ac:dyDescent="0.25">
      <c r="B13" s="164">
        <v>41586</v>
      </c>
      <c r="C13" s="163" t="s">
        <v>79</v>
      </c>
      <c r="D13" s="163" t="s">
        <v>12</v>
      </c>
      <c r="E13" s="163" t="s">
        <v>151</v>
      </c>
      <c r="F13" s="146">
        <v>1004</v>
      </c>
      <c r="G13" s="146" t="s">
        <v>13</v>
      </c>
      <c r="H13" s="151">
        <v>53.7</v>
      </c>
      <c r="I13" s="141">
        <v>55.7</v>
      </c>
    </row>
    <row r="14" spans="2:9" s="159" customFormat="1" ht="12" x14ac:dyDescent="0.25">
      <c r="B14" s="162">
        <v>41586</v>
      </c>
      <c r="C14" s="138" t="s">
        <v>128</v>
      </c>
      <c r="D14" s="163" t="s">
        <v>129</v>
      </c>
      <c r="E14" s="138" t="s">
        <v>38</v>
      </c>
      <c r="F14" s="146">
        <v>1004</v>
      </c>
      <c r="G14" s="146" t="s">
        <v>13</v>
      </c>
      <c r="H14" s="151">
        <v>53.7</v>
      </c>
      <c r="I14" s="141">
        <v>55.7</v>
      </c>
    </row>
    <row r="15" spans="2:9" s="159" customFormat="1" ht="12" x14ac:dyDescent="0.25">
      <c r="B15" s="162">
        <v>41589</v>
      </c>
      <c r="C15" s="138" t="s">
        <v>79</v>
      </c>
      <c r="D15" s="163" t="s">
        <v>12</v>
      </c>
      <c r="E15" s="138" t="s">
        <v>38</v>
      </c>
      <c r="F15" s="146">
        <v>1002</v>
      </c>
      <c r="G15" s="146" t="s">
        <v>14</v>
      </c>
      <c r="H15" s="151">
        <v>71</v>
      </c>
      <c r="I15" s="141">
        <v>73.7</v>
      </c>
    </row>
    <row r="16" spans="2:9" s="159" customFormat="1" ht="12" x14ac:dyDescent="0.25">
      <c r="B16" s="162">
        <v>41591</v>
      </c>
      <c r="C16" s="138" t="s">
        <v>268</v>
      </c>
      <c r="D16" s="163" t="s">
        <v>269</v>
      </c>
      <c r="E16" s="138" t="s">
        <v>142</v>
      </c>
      <c r="F16" s="146">
        <v>1002</v>
      </c>
      <c r="G16" s="146" t="s">
        <v>14</v>
      </c>
      <c r="H16" s="151">
        <v>71</v>
      </c>
      <c r="I16" s="141">
        <v>73.7</v>
      </c>
    </row>
    <row r="17" spans="2:9" s="159" customFormat="1" ht="12" x14ac:dyDescent="0.25">
      <c r="B17" s="162"/>
      <c r="C17" s="138"/>
      <c r="D17" s="163"/>
      <c r="E17" s="138"/>
      <c r="F17" s="127" t="s">
        <v>24</v>
      </c>
      <c r="G17" s="127" t="s">
        <v>7</v>
      </c>
      <c r="H17" s="133">
        <v>57</v>
      </c>
      <c r="I17" s="161">
        <v>59.2</v>
      </c>
    </row>
    <row r="18" spans="2:9" s="159" customFormat="1" ht="12" x14ac:dyDescent="0.25">
      <c r="B18" s="162">
        <v>41592</v>
      </c>
      <c r="C18" s="138" t="s">
        <v>121</v>
      </c>
      <c r="D18" s="163" t="s">
        <v>122</v>
      </c>
      <c r="E18" s="138" t="s">
        <v>62</v>
      </c>
      <c r="F18" s="146">
        <v>1002</v>
      </c>
      <c r="G18" s="146" t="s">
        <v>14</v>
      </c>
      <c r="H18" s="151">
        <v>71</v>
      </c>
      <c r="I18" s="141">
        <v>73.7</v>
      </c>
    </row>
    <row r="19" spans="2:9" s="159" customFormat="1" ht="12" x14ac:dyDescent="0.25">
      <c r="B19" s="162"/>
      <c r="C19" s="138"/>
      <c r="D19" s="163"/>
      <c r="E19" s="138"/>
      <c r="F19" s="127" t="s">
        <v>24</v>
      </c>
      <c r="G19" s="127" t="s">
        <v>7</v>
      </c>
      <c r="H19" s="133">
        <v>57</v>
      </c>
      <c r="I19" s="161">
        <v>59.2</v>
      </c>
    </row>
    <row r="20" spans="2:9" s="159" customFormat="1" ht="12" x14ac:dyDescent="0.25">
      <c r="B20" s="162">
        <v>41593</v>
      </c>
      <c r="C20" s="138" t="s">
        <v>274</v>
      </c>
      <c r="D20" s="163" t="s">
        <v>235</v>
      </c>
      <c r="E20" s="138" t="s">
        <v>40</v>
      </c>
      <c r="F20" s="146">
        <v>1004</v>
      </c>
      <c r="G20" s="146" t="s">
        <v>13</v>
      </c>
      <c r="H20" s="151">
        <v>53.7</v>
      </c>
      <c r="I20" s="141">
        <v>55.7</v>
      </c>
    </row>
    <row r="21" spans="2:9" s="159" customFormat="1" ht="12" x14ac:dyDescent="0.25">
      <c r="B21" s="162"/>
      <c r="C21" s="138"/>
      <c r="D21" s="163"/>
      <c r="E21" s="138"/>
      <c r="F21" s="127" t="s">
        <v>23</v>
      </c>
      <c r="G21" s="127" t="s">
        <v>78</v>
      </c>
      <c r="H21" s="133">
        <v>76.900000000000006</v>
      </c>
      <c r="I21" s="161">
        <v>79.8</v>
      </c>
    </row>
    <row r="22" spans="2:9" s="159" customFormat="1" ht="12" x14ac:dyDescent="0.25">
      <c r="B22" s="162">
        <v>41593</v>
      </c>
      <c r="C22" s="138" t="s">
        <v>176</v>
      </c>
      <c r="D22" s="163" t="s">
        <v>177</v>
      </c>
      <c r="E22" s="138" t="s">
        <v>38</v>
      </c>
      <c r="F22" s="146">
        <v>1004</v>
      </c>
      <c r="G22" s="146" t="s">
        <v>13</v>
      </c>
      <c r="H22" s="151">
        <v>53.7</v>
      </c>
      <c r="I22" s="141">
        <v>55.7</v>
      </c>
    </row>
    <row r="23" spans="2:9" s="159" customFormat="1" ht="12" x14ac:dyDescent="0.25">
      <c r="B23" s="162"/>
      <c r="C23" s="138"/>
      <c r="D23" s="163"/>
      <c r="E23" s="138"/>
      <c r="F23" s="127" t="s">
        <v>24</v>
      </c>
      <c r="G23" s="127" t="s">
        <v>7</v>
      </c>
      <c r="H23" s="133">
        <v>57</v>
      </c>
      <c r="I23" s="161">
        <v>59.2</v>
      </c>
    </row>
    <row r="24" spans="2:9" s="159" customFormat="1" ht="12" x14ac:dyDescent="0.25">
      <c r="B24" s="162">
        <v>41597</v>
      </c>
      <c r="C24" s="138" t="s">
        <v>270</v>
      </c>
      <c r="D24" s="138" t="s">
        <v>235</v>
      </c>
      <c r="E24" s="138" t="s">
        <v>40</v>
      </c>
      <c r="F24" s="146">
        <v>1002</v>
      </c>
      <c r="G24" s="146" t="s">
        <v>14</v>
      </c>
      <c r="H24" s="151">
        <v>71</v>
      </c>
      <c r="I24" s="141">
        <v>73.7</v>
      </c>
    </row>
    <row r="25" spans="2:9" s="159" customFormat="1" ht="12" x14ac:dyDescent="0.25">
      <c r="B25" s="162">
        <v>41598</v>
      </c>
      <c r="C25" s="138" t="s">
        <v>270</v>
      </c>
      <c r="D25" s="138" t="s">
        <v>235</v>
      </c>
      <c r="E25" s="138" t="s">
        <v>132</v>
      </c>
      <c r="F25" s="146">
        <v>1004</v>
      </c>
      <c r="G25" s="146" t="s">
        <v>13</v>
      </c>
      <c r="H25" s="151">
        <v>53.7</v>
      </c>
      <c r="I25" s="141">
        <v>55.7</v>
      </c>
    </row>
    <row r="26" spans="2:9" s="159" customFormat="1" ht="12" x14ac:dyDescent="0.25">
      <c r="B26" s="162">
        <v>41598</v>
      </c>
      <c r="C26" s="138" t="s">
        <v>271</v>
      </c>
      <c r="D26" s="138" t="s">
        <v>221</v>
      </c>
      <c r="E26" s="138" t="s">
        <v>151</v>
      </c>
      <c r="F26" s="146">
        <v>1004</v>
      </c>
      <c r="G26" s="146" t="s">
        <v>13</v>
      </c>
      <c r="H26" s="151">
        <v>53.7</v>
      </c>
      <c r="I26" s="141">
        <v>55.7</v>
      </c>
    </row>
    <row r="27" spans="2:9" s="159" customFormat="1" ht="12" x14ac:dyDescent="0.25">
      <c r="B27" s="162"/>
      <c r="C27" s="138"/>
      <c r="D27" s="138"/>
      <c r="E27" s="138"/>
      <c r="F27" s="146"/>
      <c r="G27" s="146"/>
      <c r="H27" s="151"/>
      <c r="I27" s="161"/>
    </row>
    <row r="28" spans="2:9" s="159" customFormat="1" ht="12" x14ac:dyDescent="0.25">
      <c r="B28" s="162"/>
      <c r="C28" s="138"/>
      <c r="D28" s="138"/>
      <c r="E28" s="138"/>
      <c r="F28" s="146"/>
      <c r="G28" s="146"/>
      <c r="H28" s="151"/>
      <c r="I28" s="161"/>
    </row>
    <row r="29" spans="2:9" s="159" customFormat="1" ht="12" x14ac:dyDescent="0.25">
      <c r="B29" s="162"/>
      <c r="C29" s="138"/>
      <c r="D29" s="138"/>
      <c r="E29" s="138"/>
      <c r="F29" s="146"/>
      <c r="G29" s="146"/>
      <c r="H29" s="151"/>
      <c r="I29" s="161"/>
    </row>
    <row r="30" spans="2:9" s="159" customFormat="1" ht="12" x14ac:dyDescent="0.25">
      <c r="B30" s="162"/>
      <c r="C30" s="138"/>
      <c r="D30" s="138"/>
      <c r="E30" s="138"/>
      <c r="F30" s="146"/>
      <c r="G30" s="146"/>
      <c r="H30" s="151"/>
      <c r="I30" s="161"/>
    </row>
    <row r="31" spans="2:9" s="159" customFormat="1" ht="12" x14ac:dyDescent="0.25">
      <c r="B31" s="162"/>
      <c r="C31" s="138"/>
      <c r="D31" s="138"/>
      <c r="E31" s="138"/>
      <c r="F31" s="146"/>
      <c r="G31" s="146"/>
      <c r="H31" s="151"/>
      <c r="I31" s="161"/>
    </row>
    <row r="32" spans="2:9" s="159" customFormat="1" ht="12" x14ac:dyDescent="0.25">
      <c r="B32" s="162"/>
      <c r="C32" s="138"/>
      <c r="D32" s="138"/>
      <c r="E32" s="138"/>
      <c r="F32" s="146"/>
      <c r="G32" s="146"/>
      <c r="H32" s="151"/>
      <c r="I32" s="161"/>
    </row>
    <row r="33" spans="2:9" s="159" customFormat="1" ht="12" x14ac:dyDescent="0.25">
      <c r="B33" s="162"/>
      <c r="C33" s="138"/>
      <c r="D33" s="138"/>
      <c r="E33" s="138"/>
      <c r="F33" s="146"/>
      <c r="G33" s="146"/>
      <c r="H33" s="151"/>
      <c r="I33" s="161"/>
    </row>
    <row r="34" spans="2:9" s="159" customFormat="1" ht="12" x14ac:dyDescent="0.25">
      <c r="B34" s="162"/>
      <c r="C34" s="138"/>
      <c r="D34" s="138"/>
      <c r="E34" s="138"/>
      <c r="F34" s="146"/>
      <c r="G34" s="146"/>
      <c r="H34" s="151"/>
      <c r="I34" s="161"/>
    </row>
    <row r="35" spans="2:9" s="159" customFormat="1" ht="12" x14ac:dyDescent="0.25">
      <c r="B35" s="162"/>
      <c r="C35" s="138"/>
      <c r="D35" s="138"/>
      <c r="E35" s="138"/>
      <c r="F35" s="146"/>
      <c r="G35" s="146"/>
      <c r="H35" s="151"/>
      <c r="I35" s="161"/>
    </row>
    <row r="36" spans="2:9" s="159" customFormat="1" ht="12" x14ac:dyDescent="0.25">
      <c r="B36" s="162"/>
      <c r="C36" s="138"/>
      <c r="D36" s="138"/>
      <c r="E36" s="138"/>
      <c r="F36" s="146"/>
      <c r="G36" s="146"/>
      <c r="H36" s="151"/>
      <c r="I36" s="161"/>
    </row>
    <row r="37" spans="2:9" s="159" customFormat="1" ht="12" x14ac:dyDescent="0.25">
      <c r="B37" s="162">
        <v>41598</v>
      </c>
      <c r="C37" s="138" t="s">
        <v>79</v>
      </c>
      <c r="D37" s="138" t="s">
        <v>12</v>
      </c>
      <c r="E37" s="138" t="s">
        <v>91</v>
      </c>
      <c r="F37" s="146">
        <v>1004</v>
      </c>
      <c r="G37" s="146" t="s">
        <v>13</v>
      </c>
      <c r="H37" s="151">
        <v>53.7</v>
      </c>
      <c r="I37" s="141">
        <v>55.7</v>
      </c>
    </row>
    <row r="38" spans="2:9" s="159" customFormat="1" ht="12" x14ac:dyDescent="0.25">
      <c r="B38" s="162"/>
      <c r="C38" s="138"/>
      <c r="D38" s="138"/>
      <c r="E38" s="138"/>
      <c r="F38" s="127" t="s">
        <v>24</v>
      </c>
      <c r="G38" s="127" t="s">
        <v>7</v>
      </c>
      <c r="H38" s="133">
        <v>57</v>
      </c>
      <c r="I38" s="161">
        <v>59.2</v>
      </c>
    </row>
    <row r="39" spans="2:9" s="159" customFormat="1" ht="12" x14ac:dyDescent="0.25">
      <c r="B39" s="162">
        <v>41598</v>
      </c>
      <c r="C39" s="138" t="s">
        <v>270</v>
      </c>
      <c r="D39" s="138" t="s">
        <v>235</v>
      </c>
      <c r="E39" s="138" t="s">
        <v>55</v>
      </c>
      <c r="F39" s="146">
        <v>1004</v>
      </c>
      <c r="G39" s="146" t="s">
        <v>13</v>
      </c>
      <c r="H39" s="151">
        <v>53.7</v>
      </c>
      <c r="I39" s="141">
        <v>55.7</v>
      </c>
    </row>
    <row r="40" spans="2:9" s="159" customFormat="1" ht="16.5" customHeight="1" x14ac:dyDescent="0.25">
      <c r="B40" s="162">
        <v>41598</v>
      </c>
      <c r="C40" s="138" t="s">
        <v>271</v>
      </c>
      <c r="D40" s="138" t="s">
        <v>221</v>
      </c>
      <c r="E40" s="138" t="s">
        <v>38</v>
      </c>
      <c r="F40" s="146">
        <v>1004</v>
      </c>
      <c r="G40" s="146" t="s">
        <v>13</v>
      </c>
      <c r="H40" s="151">
        <v>53.7</v>
      </c>
      <c r="I40" s="141">
        <v>55.7</v>
      </c>
    </row>
    <row r="41" spans="2:9" s="159" customFormat="1" ht="20.25" customHeight="1" x14ac:dyDescent="0.25">
      <c r="B41" s="162">
        <v>41599</v>
      </c>
      <c r="C41" s="138" t="s">
        <v>272</v>
      </c>
      <c r="D41" s="138" t="s">
        <v>273</v>
      </c>
      <c r="E41" s="138" t="s">
        <v>40</v>
      </c>
      <c r="F41" s="146">
        <v>1004</v>
      </c>
      <c r="G41" s="146" t="s">
        <v>13</v>
      </c>
      <c r="H41" s="151">
        <v>53.7</v>
      </c>
      <c r="I41" s="141">
        <v>55.7</v>
      </c>
    </row>
    <row r="42" spans="2:9" s="159" customFormat="1" ht="20.25" customHeight="1" x14ac:dyDescent="0.25">
      <c r="B42" s="162"/>
      <c r="C42" s="138"/>
      <c r="D42" s="138"/>
      <c r="E42" s="138"/>
      <c r="F42" s="127" t="s">
        <v>23</v>
      </c>
      <c r="G42" s="127" t="s">
        <v>78</v>
      </c>
      <c r="H42" s="133">
        <v>76.900000000000006</v>
      </c>
      <c r="I42" s="161">
        <v>79.8</v>
      </c>
    </row>
    <row r="43" spans="2:9" s="159" customFormat="1" ht="12" x14ac:dyDescent="0.25">
      <c r="B43" s="162">
        <v>41599</v>
      </c>
      <c r="C43" s="138" t="s">
        <v>79</v>
      </c>
      <c r="D43" s="138" t="s">
        <v>12</v>
      </c>
      <c r="E43" s="138" t="s">
        <v>72</v>
      </c>
      <c r="F43" s="146">
        <v>1004</v>
      </c>
      <c r="G43" s="146" t="s">
        <v>13</v>
      </c>
      <c r="H43" s="151">
        <v>53.7</v>
      </c>
      <c r="I43" s="141">
        <v>55.7</v>
      </c>
    </row>
    <row r="44" spans="2:9" s="159" customFormat="1" ht="12" x14ac:dyDescent="0.25">
      <c r="B44" s="162">
        <v>41603</v>
      </c>
      <c r="C44" s="163" t="s">
        <v>126</v>
      </c>
      <c r="D44" s="163" t="s">
        <v>127</v>
      </c>
      <c r="E44" s="163" t="s">
        <v>40</v>
      </c>
      <c r="F44" s="146">
        <v>1002</v>
      </c>
      <c r="G44" s="146" t="s">
        <v>14</v>
      </c>
      <c r="H44" s="151">
        <v>71</v>
      </c>
      <c r="I44" s="141">
        <v>73.7</v>
      </c>
    </row>
    <row r="45" spans="2:9" s="159" customFormat="1" ht="12" x14ac:dyDescent="0.25">
      <c r="B45" s="162">
        <v>41604</v>
      </c>
      <c r="C45" s="163" t="s">
        <v>126</v>
      </c>
      <c r="D45" s="163" t="s">
        <v>127</v>
      </c>
      <c r="E45" s="163" t="s">
        <v>132</v>
      </c>
      <c r="F45" s="146">
        <v>1002</v>
      </c>
      <c r="G45" s="146" t="s">
        <v>14</v>
      </c>
      <c r="H45" s="151">
        <v>71</v>
      </c>
      <c r="I45" s="141">
        <v>73.7</v>
      </c>
    </row>
    <row r="46" spans="2:9" s="159" customFormat="1" ht="12" x14ac:dyDescent="0.25">
      <c r="B46" s="162"/>
      <c r="C46" s="163"/>
      <c r="D46" s="163"/>
      <c r="E46" s="163"/>
      <c r="F46" s="127" t="s">
        <v>23</v>
      </c>
      <c r="G46" s="127" t="s">
        <v>78</v>
      </c>
      <c r="H46" s="133">
        <v>76.900000000000006</v>
      </c>
      <c r="I46" s="161">
        <v>79.8</v>
      </c>
    </row>
    <row r="47" spans="2:9" s="159" customFormat="1" ht="12" x14ac:dyDescent="0.25">
      <c r="B47" s="162">
        <v>41605</v>
      </c>
      <c r="C47" s="163" t="s">
        <v>126</v>
      </c>
      <c r="D47" s="163" t="s">
        <v>127</v>
      </c>
      <c r="E47" s="163" t="s">
        <v>141</v>
      </c>
      <c r="F47" s="146">
        <v>1002</v>
      </c>
      <c r="G47" s="146" t="s">
        <v>14</v>
      </c>
      <c r="H47" s="151">
        <v>71</v>
      </c>
      <c r="I47" s="141">
        <v>73.7</v>
      </c>
    </row>
    <row r="48" spans="2:9" s="159" customFormat="1" ht="12" x14ac:dyDescent="0.25">
      <c r="B48" s="162"/>
      <c r="C48" s="163"/>
      <c r="D48" s="163"/>
      <c r="E48" s="163"/>
      <c r="F48" s="127" t="s">
        <v>23</v>
      </c>
      <c r="G48" s="127" t="s">
        <v>78</v>
      </c>
      <c r="H48" s="133">
        <v>76.900000000000006</v>
      </c>
      <c r="I48" s="161">
        <v>79.8</v>
      </c>
    </row>
    <row r="49" spans="2:9" s="159" customFormat="1" ht="12" x14ac:dyDescent="0.25">
      <c r="B49" s="162"/>
      <c r="C49" s="163"/>
      <c r="D49" s="163"/>
      <c r="E49" s="163"/>
      <c r="F49" s="165"/>
      <c r="G49" s="166"/>
      <c r="H49" s="167"/>
      <c r="I49" s="161"/>
    </row>
    <row r="50" spans="2:9" s="159" customFormat="1" ht="12" x14ac:dyDescent="0.25">
      <c r="B50" s="162"/>
      <c r="C50" s="163"/>
      <c r="D50" s="163"/>
      <c r="E50" s="163"/>
      <c r="F50" s="165"/>
      <c r="G50" s="166"/>
      <c r="H50" s="167"/>
      <c r="I50" s="161"/>
    </row>
    <row r="51" spans="2:9" s="69" customFormat="1" x14ac:dyDescent="0.25">
      <c r="B51" s="91"/>
      <c r="C51" s="70"/>
      <c r="D51" s="70"/>
      <c r="E51" s="70"/>
      <c r="F51" s="92"/>
      <c r="G51" s="93"/>
      <c r="H51" s="94"/>
      <c r="I51" s="125"/>
    </row>
    <row r="52" spans="2:9" s="69" customFormat="1" x14ac:dyDescent="0.25">
      <c r="B52" s="91"/>
      <c r="C52" s="70"/>
      <c r="D52" s="70"/>
      <c r="E52" s="70"/>
      <c r="F52" s="92"/>
      <c r="G52" s="93"/>
      <c r="H52" s="94"/>
    </row>
    <row r="53" spans="2:9" s="69" customFormat="1" x14ac:dyDescent="0.25">
      <c r="B53" s="91"/>
      <c r="C53" s="70"/>
      <c r="D53" s="70"/>
      <c r="E53" s="70"/>
      <c r="F53" s="92"/>
      <c r="G53" s="12" t="s">
        <v>10</v>
      </c>
      <c r="H53" s="118"/>
    </row>
    <row r="54" spans="2:9" s="69" customFormat="1" x14ac:dyDescent="0.25">
      <c r="B54" s="91"/>
      <c r="C54" s="70"/>
      <c r="D54" s="70"/>
      <c r="E54" s="70"/>
      <c r="F54" s="81"/>
      <c r="G54" s="9"/>
      <c r="H54" s="119" t="s">
        <v>237</v>
      </c>
    </row>
    <row r="55" spans="2:9" s="69" customFormat="1" x14ac:dyDescent="0.25">
      <c r="B55" s="91"/>
      <c r="C55" s="70"/>
      <c r="D55" s="70"/>
      <c r="E55" s="70"/>
      <c r="F55" s="81"/>
      <c r="G55" s="114" t="s">
        <v>277</v>
      </c>
      <c r="H55" s="120">
        <f>SUM(H6:H52)</f>
        <v>2037.1000000000006</v>
      </c>
      <c r="I55" s="120">
        <f>SUM(I6:I52)</f>
        <v>2114.0000000000009</v>
      </c>
    </row>
    <row r="57" spans="2:9" s="69" customFormat="1" x14ac:dyDescent="0.25">
      <c r="B57" s="91"/>
      <c r="C57" s="70"/>
      <c r="D57" s="70"/>
      <c r="E57" s="70"/>
      <c r="F57" s="92"/>
      <c r="G57" s="16" t="s">
        <v>362</v>
      </c>
      <c r="H57" s="20">
        <f>I55-H55</f>
        <v>76.900000000000318</v>
      </c>
    </row>
    <row r="58" spans="2:9" s="69" customFormat="1" x14ac:dyDescent="0.25">
      <c r="B58" s="91"/>
      <c r="C58" s="70"/>
      <c r="D58" s="70"/>
      <c r="E58" s="70"/>
      <c r="F58" s="92"/>
      <c r="G58" s="16" t="s">
        <v>363</v>
      </c>
      <c r="H58" s="20"/>
    </row>
    <row r="59" spans="2:9" s="69" customFormat="1" x14ac:dyDescent="0.25">
      <c r="B59" s="91"/>
      <c r="C59" s="70"/>
      <c r="D59" s="70"/>
      <c r="E59" s="70"/>
      <c r="F59" s="92"/>
      <c r="G59" s="93"/>
      <c r="H59" s="94"/>
    </row>
    <row r="60" spans="2:9" s="69" customFormat="1" x14ac:dyDescent="0.25">
      <c r="B60" s="91"/>
      <c r="C60" s="70"/>
      <c r="D60" s="70"/>
      <c r="E60" s="70"/>
      <c r="F60" s="92"/>
      <c r="G60" s="93"/>
      <c r="H60" s="94"/>
    </row>
    <row r="61" spans="2:9" s="69" customFormat="1" x14ac:dyDescent="0.25">
      <c r="B61" s="91"/>
      <c r="C61" s="70"/>
      <c r="D61" s="70"/>
      <c r="E61" s="70"/>
      <c r="F61" s="92"/>
      <c r="G61" s="93"/>
      <c r="H61" s="94"/>
    </row>
    <row r="62" spans="2:9" s="69" customFormat="1" x14ac:dyDescent="0.25">
      <c r="B62" s="91"/>
      <c r="C62" s="70"/>
      <c r="D62" s="70"/>
      <c r="E62" s="70"/>
      <c r="F62" s="92"/>
      <c r="G62" s="93"/>
      <c r="H62" s="94"/>
    </row>
    <row r="63" spans="2:9" s="69" customFormat="1" x14ac:dyDescent="0.25">
      <c r="B63" s="91"/>
      <c r="C63" s="70"/>
      <c r="D63" s="70"/>
      <c r="E63" s="70"/>
      <c r="F63" s="92"/>
      <c r="G63" s="93"/>
      <c r="H63" s="94"/>
    </row>
    <row r="64" spans="2:9" s="69" customFormat="1" x14ac:dyDescent="0.25">
      <c r="B64" s="91"/>
      <c r="C64" s="70"/>
      <c r="D64" s="70"/>
      <c r="E64" s="70"/>
      <c r="F64" s="81"/>
      <c r="G64" s="81"/>
      <c r="H64" s="83"/>
    </row>
    <row r="65" spans="2:8" s="69" customFormat="1" x14ac:dyDescent="0.25">
      <c r="B65" s="95"/>
      <c r="C65" s="70"/>
      <c r="D65" s="70"/>
      <c r="E65" s="70"/>
      <c r="F65" s="81"/>
      <c r="G65" s="81"/>
      <c r="H65" s="83"/>
    </row>
    <row r="66" spans="2:8" s="69" customFormat="1" x14ac:dyDescent="0.25">
      <c r="B66" s="95"/>
      <c r="C66" s="70"/>
      <c r="D66" s="70"/>
      <c r="E66" s="70"/>
      <c r="F66" s="92"/>
      <c r="G66" s="93"/>
      <c r="H66" s="94"/>
    </row>
    <row r="67" spans="2:8" s="69" customFormat="1" x14ac:dyDescent="0.25">
      <c r="B67" s="95"/>
      <c r="C67" s="70"/>
      <c r="D67" s="70"/>
      <c r="E67" s="70"/>
      <c r="F67" s="81"/>
      <c r="G67" s="81"/>
      <c r="H67" s="83"/>
    </row>
    <row r="68" spans="2:8" s="69" customFormat="1" x14ac:dyDescent="0.25">
      <c r="B68" s="95"/>
      <c r="C68" s="70"/>
      <c r="D68" s="70"/>
      <c r="E68" s="70"/>
      <c r="F68" s="92"/>
      <c r="G68" s="93"/>
      <c r="H68" s="94"/>
    </row>
    <row r="69" spans="2:8" s="69" customFormat="1" x14ac:dyDescent="0.25">
      <c r="B69" s="95"/>
      <c r="C69" s="70"/>
      <c r="D69" s="70"/>
      <c r="E69" s="70"/>
      <c r="F69" s="92"/>
      <c r="G69" s="93"/>
      <c r="H69" s="94"/>
    </row>
    <row r="70" spans="2:8" s="69" customFormat="1" x14ac:dyDescent="0.25">
      <c r="B70" s="95"/>
      <c r="C70" s="70"/>
      <c r="D70" s="70"/>
      <c r="E70" s="70"/>
      <c r="F70" s="92"/>
      <c r="G70" s="93"/>
      <c r="H70" s="94"/>
    </row>
    <row r="71" spans="2:8" s="69" customFormat="1" x14ac:dyDescent="0.25">
      <c r="B71" s="95"/>
      <c r="C71" s="70"/>
      <c r="D71" s="70"/>
      <c r="E71" s="70"/>
      <c r="F71" s="81"/>
      <c r="G71" s="81"/>
      <c r="H71" s="83"/>
    </row>
    <row r="72" spans="2:8" s="69" customFormat="1" x14ac:dyDescent="0.25">
      <c r="B72" s="95"/>
      <c r="C72" s="70"/>
      <c r="D72" s="70"/>
      <c r="E72" s="70"/>
      <c r="F72" s="92"/>
      <c r="G72" s="93"/>
      <c r="H72" s="94"/>
    </row>
    <row r="73" spans="2:8" s="69" customFormat="1" x14ac:dyDescent="0.25">
      <c r="B73" s="95"/>
      <c r="C73" s="70"/>
      <c r="D73" s="70"/>
      <c r="E73" s="70"/>
      <c r="F73" s="92"/>
      <c r="G73" s="93"/>
      <c r="H73" s="94"/>
    </row>
    <row r="74" spans="2:8" s="69" customFormat="1" x14ac:dyDescent="0.25">
      <c r="B74" s="95"/>
      <c r="C74" s="70"/>
      <c r="D74" s="70"/>
      <c r="E74" s="70"/>
      <c r="F74" s="81"/>
      <c r="G74" s="81"/>
      <c r="H74" s="83"/>
    </row>
    <row r="75" spans="2:8" s="69" customFormat="1" x14ac:dyDescent="0.25">
      <c r="B75" s="95"/>
      <c r="C75" s="70"/>
      <c r="D75" s="70"/>
      <c r="E75" s="70"/>
      <c r="F75" s="92"/>
      <c r="G75" s="93"/>
      <c r="H75" s="94"/>
    </row>
    <row r="76" spans="2:8" s="69" customFormat="1" x14ac:dyDescent="0.25">
      <c r="B76" s="95"/>
      <c r="C76" s="70"/>
      <c r="D76" s="70"/>
      <c r="E76" s="70"/>
      <c r="F76" s="81"/>
      <c r="G76" s="81"/>
      <c r="H76" s="83"/>
    </row>
    <row r="77" spans="2:8" s="69" customFormat="1" x14ac:dyDescent="0.25">
      <c r="B77" s="95"/>
      <c r="C77" s="70"/>
      <c r="D77" s="70"/>
      <c r="E77" s="70"/>
      <c r="F77" s="81"/>
      <c r="G77" s="81"/>
      <c r="H77" s="83"/>
    </row>
    <row r="78" spans="2:8" s="69" customFormat="1" x14ac:dyDescent="0.25">
      <c r="B78" s="95"/>
      <c r="C78" s="70"/>
      <c r="D78" s="70"/>
      <c r="E78" s="70"/>
      <c r="F78" s="92"/>
      <c r="G78" s="93"/>
      <c r="H78" s="94"/>
    </row>
    <row r="79" spans="2:8" s="69" customFormat="1" x14ac:dyDescent="0.25">
      <c r="B79" s="95"/>
      <c r="C79" s="70"/>
      <c r="D79" s="70"/>
      <c r="E79" s="70"/>
      <c r="F79" s="92"/>
      <c r="G79" s="93"/>
      <c r="H79" s="94"/>
    </row>
    <row r="80" spans="2:8" s="69" customFormat="1" x14ac:dyDescent="0.25">
      <c r="B80" s="95"/>
      <c r="C80" s="70"/>
      <c r="D80" s="70"/>
      <c r="E80" s="70"/>
      <c r="F80" s="92"/>
      <c r="G80" s="93"/>
      <c r="H80" s="94"/>
    </row>
    <row r="81" spans="2:8" s="69" customFormat="1" x14ac:dyDescent="0.25">
      <c r="B81" s="95"/>
      <c r="C81" s="70"/>
      <c r="D81" s="70"/>
      <c r="E81" s="70"/>
      <c r="F81" s="92"/>
      <c r="G81" s="93"/>
      <c r="H81" s="94"/>
    </row>
    <row r="82" spans="2:8" s="69" customFormat="1" x14ac:dyDescent="0.25">
      <c r="B82" s="95"/>
      <c r="C82" s="70"/>
      <c r="D82" s="70"/>
      <c r="E82" s="70"/>
      <c r="F82" s="92"/>
      <c r="G82" s="93"/>
      <c r="H82" s="94"/>
    </row>
    <row r="83" spans="2:8" s="69" customFormat="1" x14ac:dyDescent="0.25">
      <c r="B83" s="95"/>
      <c r="C83" s="70"/>
      <c r="D83" s="70"/>
      <c r="E83" s="70"/>
      <c r="F83" s="92"/>
      <c r="G83" s="93"/>
      <c r="H83" s="94"/>
    </row>
    <row r="84" spans="2:8" s="69" customFormat="1" x14ac:dyDescent="0.25">
      <c r="B84" s="95"/>
      <c r="C84" s="70"/>
      <c r="D84" s="70"/>
      <c r="E84" s="70"/>
      <c r="F84" s="92"/>
      <c r="G84" s="93"/>
      <c r="H84" s="94"/>
    </row>
    <row r="85" spans="2:8" s="69" customFormat="1" x14ac:dyDescent="0.25">
      <c r="B85" s="95"/>
      <c r="C85" s="70"/>
      <c r="D85" s="70"/>
      <c r="E85" s="70"/>
      <c r="F85" s="92"/>
      <c r="G85" s="93"/>
      <c r="H85" s="94"/>
    </row>
    <row r="86" spans="2:8" s="69" customFormat="1" x14ac:dyDescent="0.25">
      <c r="B86" s="95"/>
      <c r="C86" s="70"/>
      <c r="D86" s="70"/>
      <c r="E86" s="70"/>
      <c r="F86" s="92"/>
      <c r="G86" s="93"/>
      <c r="H86" s="94"/>
    </row>
    <row r="87" spans="2:8" s="69" customFormat="1" ht="13.15" customHeight="1" x14ac:dyDescent="0.25">
      <c r="H87" s="94"/>
    </row>
    <row r="88" spans="2:8" s="69" customFormat="1" x14ac:dyDescent="0.25">
      <c r="B88" s="95"/>
      <c r="C88" s="70"/>
      <c r="D88" s="70"/>
      <c r="E88" s="70"/>
      <c r="F88" s="92"/>
      <c r="G88" s="93"/>
      <c r="H88" s="94"/>
    </row>
    <row r="89" spans="2:8" s="69" customFormat="1" x14ac:dyDescent="0.25">
      <c r="B89" s="95"/>
      <c r="C89" s="70"/>
      <c r="D89" s="70"/>
      <c r="E89" s="70"/>
      <c r="F89" s="92"/>
      <c r="G89" s="93"/>
      <c r="H89" s="94"/>
    </row>
    <row r="90" spans="2:8" s="69" customFormat="1" x14ac:dyDescent="0.25">
      <c r="B90" s="95"/>
      <c r="C90" s="70"/>
      <c r="D90" s="70"/>
      <c r="E90" s="70"/>
      <c r="F90" s="92"/>
      <c r="G90" s="93"/>
      <c r="H90" s="94"/>
    </row>
    <row r="91" spans="2:8" s="69" customFormat="1" x14ac:dyDescent="0.25">
      <c r="B91" s="95"/>
      <c r="C91" s="70"/>
      <c r="D91" s="70"/>
      <c r="E91" s="70"/>
      <c r="F91" s="92"/>
      <c r="G91" s="93"/>
      <c r="H91" s="94"/>
    </row>
    <row r="92" spans="2:8" s="69" customFormat="1" x14ac:dyDescent="0.25">
      <c r="B92" s="95"/>
      <c r="C92" s="70"/>
      <c r="D92" s="70"/>
      <c r="E92" s="70"/>
      <c r="F92" s="92"/>
      <c r="G92" s="93"/>
      <c r="H92" s="94"/>
    </row>
    <row r="93" spans="2:8" s="69" customFormat="1" x14ac:dyDescent="0.25">
      <c r="B93" s="95"/>
      <c r="C93" s="70"/>
      <c r="D93" s="70"/>
      <c r="E93" s="70"/>
      <c r="F93" s="92"/>
      <c r="G93" s="93"/>
      <c r="H93" s="94"/>
    </row>
    <row r="94" spans="2:8" s="69" customFormat="1" x14ac:dyDescent="0.25">
      <c r="B94" s="95"/>
      <c r="C94" s="70"/>
      <c r="D94" s="70"/>
      <c r="E94" s="70"/>
      <c r="F94" s="92"/>
      <c r="G94" s="93"/>
      <c r="H94" s="94"/>
    </row>
    <row r="95" spans="2:8" s="69" customFormat="1" x14ac:dyDescent="0.25">
      <c r="B95" s="95"/>
      <c r="C95" s="70"/>
      <c r="D95" s="70"/>
      <c r="E95" s="70"/>
      <c r="F95" s="81"/>
      <c r="G95" s="81"/>
      <c r="H95" s="83"/>
    </row>
    <row r="96" spans="2:8" s="69" customFormat="1" x14ac:dyDescent="0.25">
      <c r="B96" s="95"/>
      <c r="C96" s="70"/>
      <c r="D96" s="70"/>
      <c r="E96" s="70"/>
      <c r="F96" s="92"/>
      <c r="G96" s="93"/>
      <c r="H96" s="94"/>
    </row>
    <row r="97" spans="2:8" s="69" customFormat="1" x14ac:dyDescent="0.25">
      <c r="B97" s="95"/>
      <c r="C97" s="70"/>
      <c r="D97" s="70"/>
      <c r="E97" s="70"/>
      <c r="F97" s="92"/>
      <c r="G97" s="93"/>
      <c r="H97" s="94"/>
    </row>
    <row r="98" spans="2:8" s="69" customFormat="1" x14ac:dyDescent="0.25">
      <c r="B98" s="95"/>
      <c r="C98" s="70"/>
      <c r="D98" s="70"/>
      <c r="E98" s="70"/>
      <c r="F98" s="92"/>
      <c r="G98" s="93"/>
      <c r="H98" s="94"/>
    </row>
    <row r="99" spans="2:8" s="69" customFormat="1" x14ac:dyDescent="0.25">
      <c r="B99" s="95"/>
      <c r="C99" s="70"/>
      <c r="D99" s="70"/>
      <c r="E99" s="70"/>
      <c r="F99" s="92"/>
      <c r="G99" s="93"/>
      <c r="H99" s="94"/>
    </row>
    <row r="100" spans="2:8" s="69" customFormat="1" x14ac:dyDescent="0.25">
      <c r="B100" s="95"/>
      <c r="C100" s="70"/>
      <c r="D100" s="70"/>
      <c r="E100" s="70"/>
      <c r="F100" s="92"/>
      <c r="G100" s="93"/>
      <c r="H100" s="94"/>
    </row>
    <row r="101" spans="2:8" s="69" customFormat="1" x14ac:dyDescent="0.25">
      <c r="B101" s="95"/>
      <c r="C101" s="70"/>
      <c r="D101" s="70"/>
      <c r="E101" s="70"/>
      <c r="F101" s="81"/>
      <c r="G101" s="81"/>
      <c r="H101" s="83"/>
    </row>
    <row r="102" spans="2:8" s="69" customFormat="1" x14ac:dyDescent="0.25">
      <c r="B102" s="95"/>
      <c r="C102" s="70"/>
      <c r="D102" s="70"/>
      <c r="E102" s="70"/>
      <c r="F102" s="92"/>
      <c r="G102" s="93"/>
      <c r="H102" s="94"/>
    </row>
    <row r="103" spans="2:8" s="69" customFormat="1" x14ac:dyDescent="0.25">
      <c r="B103" s="95"/>
      <c r="C103" s="70"/>
      <c r="D103" s="70"/>
      <c r="E103" s="70"/>
      <c r="F103" s="92"/>
      <c r="G103" s="93"/>
      <c r="H103" s="94"/>
    </row>
    <row r="104" spans="2:8" s="69" customFormat="1" x14ac:dyDescent="0.25">
      <c r="B104" s="95"/>
      <c r="C104" s="70"/>
      <c r="D104" s="70"/>
      <c r="E104" s="70"/>
      <c r="F104" s="92"/>
      <c r="G104" s="93"/>
      <c r="H104" s="94"/>
    </row>
    <row r="105" spans="2:8" s="69" customFormat="1" x14ac:dyDescent="0.25">
      <c r="B105" s="95"/>
      <c r="C105" s="70"/>
      <c r="D105" s="70"/>
      <c r="E105" s="70"/>
      <c r="F105" s="92"/>
      <c r="G105" s="93"/>
      <c r="H105" s="94"/>
    </row>
    <row r="106" spans="2:8" s="69" customFormat="1" x14ac:dyDescent="0.25">
      <c r="B106" s="95"/>
      <c r="C106" s="70"/>
      <c r="D106" s="70"/>
      <c r="E106" s="70"/>
      <c r="F106" s="92"/>
      <c r="G106" s="93"/>
      <c r="H106" s="94"/>
    </row>
    <row r="107" spans="2:8" s="69" customFormat="1" x14ac:dyDescent="0.25">
      <c r="B107" s="95"/>
      <c r="C107" s="70"/>
      <c r="D107" s="70"/>
      <c r="E107" s="70"/>
      <c r="F107" s="81"/>
      <c r="G107" s="81"/>
      <c r="H107" s="83"/>
    </row>
    <row r="108" spans="2:8" s="69" customFormat="1" x14ac:dyDescent="0.25">
      <c r="B108" s="95"/>
      <c r="C108" s="70"/>
      <c r="D108" s="70"/>
      <c r="E108" s="70"/>
      <c r="F108" s="85"/>
      <c r="H108" s="83"/>
    </row>
    <row r="109" spans="2:8" x14ac:dyDescent="0.25">
      <c r="B109" s="29"/>
    </row>
    <row r="110" spans="2:8" ht="16.899999999999999" customHeight="1" x14ac:dyDescent="0.25">
      <c r="B110" s="24"/>
      <c r="C110" s="23"/>
      <c r="D110" s="23"/>
      <c r="E110" s="23"/>
      <c r="F110" s="23"/>
      <c r="G110" s="30"/>
      <c r="H110" s="90"/>
    </row>
    <row r="111" spans="2:8" x14ac:dyDescent="0.25">
      <c r="B111" s="24"/>
      <c r="C111" s="23"/>
      <c r="D111" s="23"/>
      <c r="E111" s="23"/>
      <c r="F111" s="23"/>
      <c r="G111" s="32"/>
      <c r="H111" s="56"/>
    </row>
    <row r="112" spans="2:8" x14ac:dyDescent="0.25">
      <c r="B112" s="29"/>
    </row>
    <row r="113" spans="2:7" x14ac:dyDescent="0.25">
      <c r="B113" s="29"/>
    </row>
    <row r="114" spans="2:7" x14ac:dyDescent="0.25">
      <c r="B114" s="29"/>
    </row>
    <row r="115" spans="2:7" x14ac:dyDescent="0.25">
      <c r="B115" s="29"/>
    </row>
    <row r="116" spans="2:7" x14ac:dyDescent="0.25">
      <c r="B116" s="29"/>
    </row>
    <row r="117" spans="2:7" x14ac:dyDescent="0.25">
      <c r="B117" s="29"/>
    </row>
    <row r="118" spans="2:7" x14ac:dyDescent="0.25">
      <c r="B118" s="29"/>
    </row>
    <row r="119" spans="2:7" x14ac:dyDescent="0.25">
      <c r="B119" s="29"/>
    </row>
    <row r="120" spans="2:7" x14ac:dyDescent="0.25">
      <c r="B120" s="29"/>
    </row>
    <row r="121" spans="2:7" x14ac:dyDescent="0.25">
      <c r="B121" s="29"/>
    </row>
    <row r="122" spans="2:7" x14ac:dyDescent="0.25">
      <c r="B122" s="29"/>
    </row>
    <row r="123" spans="2:7" x14ac:dyDescent="0.25">
      <c r="B123" s="29"/>
    </row>
    <row r="124" spans="2:7" x14ac:dyDescent="0.25">
      <c r="B124" s="29"/>
    </row>
    <row r="125" spans="2:7" x14ac:dyDescent="0.25">
      <c r="B125" s="29"/>
    </row>
    <row r="126" spans="2:7" x14ac:dyDescent="0.25">
      <c r="B126" s="29"/>
      <c r="C126" s="21"/>
      <c r="D126" s="21"/>
      <c r="E126" s="21"/>
      <c r="F126" s="21"/>
      <c r="G126" s="21"/>
    </row>
    <row r="127" spans="2:7" x14ac:dyDescent="0.25">
      <c r="B127" s="29"/>
      <c r="C127" s="21"/>
      <c r="D127" s="21"/>
      <c r="E127" s="21"/>
      <c r="F127" s="21"/>
      <c r="G127" s="21"/>
    </row>
    <row r="128" spans="2:7" x14ac:dyDescent="0.25">
      <c r="B128" s="29"/>
      <c r="C128" s="21"/>
      <c r="D128" s="21"/>
      <c r="E128" s="21"/>
      <c r="F128" s="21"/>
      <c r="G128" s="21"/>
    </row>
    <row r="129" spans="2:7" x14ac:dyDescent="0.25">
      <c r="B129" s="29"/>
      <c r="C129" s="21"/>
      <c r="D129" s="21"/>
      <c r="E129" s="21"/>
      <c r="F129" s="21"/>
      <c r="G129" s="21"/>
    </row>
    <row r="130" spans="2:7" x14ac:dyDescent="0.25">
      <c r="B130" s="29"/>
      <c r="C130" s="21"/>
      <c r="D130" s="21"/>
      <c r="E130" s="21"/>
      <c r="F130" s="21"/>
      <c r="G130" s="21"/>
    </row>
    <row r="131" spans="2:7" x14ac:dyDescent="0.25">
      <c r="B131" s="29"/>
      <c r="C131" s="21"/>
      <c r="D131" s="21"/>
      <c r="E131" s="21"/>
      <c r="F131" s="21"/>
      <c r="G131" s="21"/>
    </row>
    <row r="132" spans="2:7" x14ac:dyDescent="0.25">
      <c r="B132" s="29"/>
      <c r="C132" s="21"/>
      <c r="D132" s="21"/>
      <c r="E132" s="21"/>
      <c r="F132" s="21"/>
      <c r="G132" s="21"/>
    </row>
    <row r="133" spans="2:7" x14ac:dyDescent="0.25">
      <c r="B133" s="29"/>
      <c r="C133" s="21"/>
      <c r="D133" s="21"/>
      <c r="E133" s="21"/>
      <c r="F133" s="21"/>
      <c r="G133" s="21"/>
    </row>
    <row r="134" spans="2:7" x14ac:dyDescent="0.25">
      <c r="B134" s="29"/>
      <c r="C134" s="21"/>
      <c r="D134" s="21"/>
      <c r="E134" s="21"/>
      <c r="F134" s="21"/>
      <c r="G134" s="21"/>
    </row>
    <row r="135" spans="2:7" x14ac:dyDescent="0.25">
      <c r="B135" s="29"/>
      <c r="C135" s="21"/>
      <c r="D135" s="21"/>
      <c r="E135" s="21"/>
      <c r="F135" s="21"/>
      <c r="G135" s="21"/>
    </row>
    <row r="136" spans="2:7" x14ac:dyDescent="0.25">
      <c r="B136" s="29"/>
      <c r="C136" s="21"/>
      <c r="D136" s="21"/>
      <c r="E136" s="21"/>
      <c r="F136" s="21"/>
      <c r="G136" s="21"/>
    </row>
    <row r="137" spans="2:7" x14ac:dyDescent="0.25">
      <c r="B137" s="29"/>
      <c r="C137" s="21"/>
      <c r="D137" s="21"/>
      <c r="E137" s="21"/>
      <c r="F137" s="21"/>
      <c r="G137" s="21"/>
    </row>
    <row r="138" spans="2:7" x14ac:dyDescent="0.25">
      <c r="B138" s="29"/>
      <c r="C138" s="21"/>
      <c r="D138" s="21"/>
      <c r="E138" s="21"/>
      <c r="F138" s="21"/>
      <c r="G138" s="21"/>
    </row>
  </sheetData>
  <mergeCells count="2">
    <mergeCell ref="B2:H2"/>
    <mergeCell ref="B3:H3"/>
  </mergeCells>
  <pageMargins left="0.25" right="0.25" top="0.75" bottom="0.75" header="0.3" footer="0.3"/>
  <pageSetup paperSize="9" fitToHeight="0" orientation="landscape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7"/>
  <sheetViews>
    <sheetView view="pageLayout" topLeftCell="A40" zoomScaleNormal="100" workbookViewId="0">
      <selection activeCell="F11" sqref="F11:H11"/>
    </sheetView>
  </sheetViews>
  <sheetFormatPr defaultColWidth="8.85546875" defaultRowHeight="15" x14ac:dyDescent="0.25"/>
  <cols>
    <col min="1" max="1" width="1.7109375" style="10" customWidth="1"/>
    <col min="2" max="2" width="13.140625" style="10" customWidth="1"/>
    <col min="3" max="3" width="32.5703125" style="9" customWidth="1"/>
    <col min="4" max="4" width="16.5703125" style="9" customWidth="1"/>
    <col min="5" max="5" width="10.42578125" style="9" customWidth="1"/>
    <col min="6" max="6" width="9.5703125" style="76" customWidth="1"/>
    <col min="7" max="7" width="49.85546875" style="9" customWidth="1"/>
    <col min="8" max="8" width="13.85546875" style="13" customWidth="1"/>
    <col min="9" max="16384" width="8.85546875" style="10"/>
  </cols>
  <sheetData>
    <row r="1" spans="1:8" x14ac:dyDescent="0.25">
      <c r="G1" s="9" t="s">
        <v>278</v>
      </c>
    </row>
    <row r="2" spans="1:8" ht="20.45" customHeight="1" x14ac:dyDescent="0.25">
      <c r="A2" s="14"/>
      <c r="B2" s="264" t="s">
        <v>16</v>
      </c>
      <c r="C2" s="264"/>
      <c r="D2" s="264"/>
      <c r="E2" s="264"/>
      <c r="F2" s="264"/>
      <c r="G2" s="264"/>
      <c r="H2" s="264"/>
    </row>
    <row r="3" spans="1:8" ht="20.45" customHeight="1" x14ac:dyDescent="0.25">
      <c r="B3" s="264" t="s">
        <v>279</v>
      </c>
      <c r="C3" s="264"/>
      <c r="D3" s="264"/>
      <c r="E3" s="264"/>
      <c r="F3" s="264"/>
      <c r="G3" s="264"/>
      <c r="H3" s="264"/>
    </row>
    <row r="5" spans="1:8" x14ac:dyDescent="0.25">
      <c r="B5" s="126" t="s">
        <v>0</v>
      </c>
      <c r="C5" s="127" t="s">
        <v>1</v>
      </c>
      <c r="D5" s="127" t="s">
        <v>2</v>
      </c>
      <c r="E5" s="127" t="s">
        <v>3</v>
      </c>
      <c r="F5" s="128" t="s">
        <v>4</v>
      </c>
      <c r="G5" s="127" t="s">
        <v>5</v>
      </c>
      <c r="H5" s="129" t="s">
        <v>6</v>
      </c>
    </row>
    <row r="6" spans="1:8" s="148" customFormat="1" ht="12" x14ac:dyDescent="0.25">
      <c r="B6" s="126">
        <v>41617</v>
      </c>
      <c r="C6" s="127" t="s">
        <v>280</v>
      </c>
      <c r="D6" s="127" t="s">
        <v>282</v>
      </c>
      <c r="E6" s="127" t="s">
        <v>34</v>
      </c>
      <c r="F6" s="130">
        <v>1012</v>
      </c>
      <c r="G6" s="131" t="s">
        <v>17</v>
      </c>
      <c r="H6" s="132">
        <v>97.5</v>
      </c>
    </row>
    <row r="7" spans="1:8" s="148" customFormat="1" ht="12" x14ac:dyDescent="0.25">
      <c r="B7" s="126"/>
      <c r="C7" s="127"/>
      <c r="D7" s="127"/>
      <c r="E7" s="127"/>
      <c r="F7" s="128" t="s">
        <v>23</v>
      </c>
      <c r="G7" s="127" t="s">
        <v>78</v>
      </c>
      <c r="H7" s="133">
        <v>79.8</v>
      </c>
    </row>
    <row r="8" spans="1:8" s="148" customFormat="1" ht="12" x14ac:dyDescent="0.25">
      <c r="B8" s="126">
        <v>41619</v>
      </c>
      <c r="C8" s="127" t="s">
        <v>116</v>
      </c>
      <c r="D8" s="127" t="s">
        <v>117</v>
      </c>
      <c r="E8" s="127" t="s">
        <v>178</v>
      </c>
      <c r="F8" s="130">
        <v>1012</v>
      </c>
      <c r="G8" s="131" t="s">
        <v>17</v>
      </c>
      <c r="H8" s="132">
        <v>97.5</v>
      </c>
    </row>
    <row r="9" spans="1:8" s="148" customFormat="1" ht="12" x14ac:dyDescent="0.25">
      <c r="B9" s="126">
        <v>41621</v>
      </c>
      <c r="C9" s="127" t="s">
        <v>283</v>
      </c>
      <c r="D9" s="127" t="s">
        <v>284</v>
      </c>
      <c r="E9" s="127" t="s">
        <v>38</v>
      </c>
      <c r="F9" s="130">
        <v>1012</v>
      </c>
      <c r="G9" s="131" t="s">
        <v>17</v>
      </c>
      <c r="H9" s="132">
        <v>97.5</v>
      </c>
    </row>
    <row r="10" spans="1:8" s="148" customFormat="1" ht="12" x14ac:dyDescent="0.25">
      <c r="B10" s="126"/>
      <c r="C10" s="127"/>
      <c r="D10" s="127"/>
      <c r="E10" s="127"/>
      <c r="F10" s="128" t="s">
        <v>23</v>
      </c>
      <c r="G10" s="127" t="s">
        <v>78</v>
      </c>
      <c r="H10" s="133">
        <v>79.8</v>
      </c>
    </row>
    <row r="11" spans="1:8" s="148" customFormat="1" ht="12" x14ac:dyDescent="0.25">
      <c r="B11" s="126">
        <v>41621</v>
      </c>
      <c r="C11" s="127" t="s">
        <v>285</v>
      </c>
      <c r="D11" s="127" t="s">
        <v>286</v>
      </c>
      <c r="E11" s="127" t="s">
        <v>40</v>
      </c>
      <c r="F11" s="130">
        <v>1010</v>
      </c>
      <c r="G11" s="131" t="s">
        <v>15</v>
      </c>
      <c r="H11" s="133">
        <v>55.7</v>
      </c>
    </row>
    <row r="12" spans="1:8" s="148" customFormat="1" ht="12" x14ac:dyDescent="0.25">
      <c r="B12" s="126">
        <v>41621</v>
      </c>
      <c r="C12" s="127" t="s">
        <v>287</v>
      </c>
      <c r="D12" s="127" t="s">
        <v>288</v>
      </c>
      <c r="E12" s="127" t="s">
        <v>49</v>
      </c>
      <c r="F12" s="130">
        <v>1010</v>
      </c>
      <c r="G12" s="131" t="s">
        <v>15</v>
      </c>
      <c r="H12" s="133">
        <v>55.7</v>
      </c>
    </row>
    <row r="13" spans="1:8" s="148" customFormat="1" ht="12" x14ac:dyDescent="0.25">
      <c r="B13" s="126"/>
      <c r="C13" s="127"/>
      <c r="D13" s="127"/>
      <c r="E13" s="127"/>
      <c r="F13" s="128" t="s">
        <v>23</v>
      </c>
      <c r="G13" s="127" t="s">
        <v>78</v>
      </c>
      <c r="H13" s="133">
        <v>79.8</v>
      </c>
    </row>
    <row r="14" spans="1:8" s="148" customFormat="1" ht="12" x14ac:dyDescent="0.25">
      <c r="B14" s="126">
        <v>41621</v>
      </c>
      <c r="C14" s="127" t="s">
        <v>287</v>
      </c>
      <c r="D14" s="127" t="s">
        <v>288</v>
      </c>
      <c r="E14" s="127" t="s">
        <v>48</v>
      </c>
      <c r="F14" s="130">
        <v>1010</v>
      </c>
      <c r="G14" s="131" t="s">
        <v>15</v>
      </c>
      <c r="H14" s="133">
        <v>55.7</v>
      </c>
    </row>
    <row r="15" spans="1:8" s="148" customFormat="1" ht="12" x14ac:dyDescent="0.25">
      <c r="B15" s="126">
        <v>41621</v>
      </c>
      <c r="C15" s="127" t="s">
        <v>289</v>
      </c>
      <c r="D15" s="127" t="s">
        <v>290</v>
      </c>
      <c r="E15" s="127" t="s">
        <v>60</v>
      </c>
      <c r="F15" s="130">
        <v>1010</v>
      </c>
      <c r="G15" s="131" t="s">
        <v>15</v>
      </c>
      <c r="H15" s="133">
        <v>55.7</v>
      </c>
    </row>
    <row r="16" spans="1:8" s="148" customFormat="1" ht="12" x14ac:dyDescent="0.25">
      <c r="B16" s="126"/>
      <c r="C16" s="127"/>
      <c r="D16" s="127"/>
      <c r="E16" s="127"/>
      <c r="F16" s="128" t="s">
        <v>23</v>
      </c>
      <c r="G16" s="127" t="s">
        <v>78</v>
      </c>
      <c r="H16" s="133">
        <v>79.8</v>
      </c>
    </row>
    <row r="17" spans="2:8" s="148" customFormat="1" ht="12" x14ac:dyDescent="0.25">
      <c r="B17" s="126">
        <v>41624</v>
      </c>
      <c r="C17" s="127" t="s">
        <v>291</v>
      </c>
      <c r="D17" s="127" t="s">
        <v>292</v>
      </c>
      <c r="E17" s="127" t="s">
        <v>49</v>
      </c>
      <c r="F17" s="130">
        <v>1012</v>
      </c>
      <c r="G17" s="131" t="s">
        <v>17</v>
      </c>
      <c r="H17" s="132">
        <v>97.5</v>
      </c>
    </row>
    <row r="18" spans="2:8" s="148" customFormat="1" ht="12" x14ac:dyDescent="0.25">
      <c r="B18" s="126"/>
      <c r="C18" s="127"/>
      <c r="D18" s="127"/>
      <c r="E18" s="127"/>
      <c r="F18" s="128" t="s">
        <v>23</v>
      </c>
      <c r="G18" s="127" t="s">
        <v>78</v>
      </c>
      <c r="H18" s="133">
        <v>79.8</v>
      </c>
    </row>
    <row r="19" spans="2:8" s="148" customFormat="1" ht="12" x14ac:dyDescent="0.25">
      <c r="B19" s="126">
        <v>41631</v>
      </c>
      <c r="C19" s="127" t="s">
        <v>293</v>
      </c>
      <c r="D19" s="127" t="s">
        <v>294</v>
      </c>
      <c r="E19" s="127" t="s">
        <v>155</v>
      </c>
      <c r="F19" s="130">
        <v>1012</v>
      </c>
      <c r="G19" s="131" t="s">
        <v>17</v>
      </c>
      <c r="H19" s="132">
        <v>97.5</v>
      </c>
    </row>
    <row r="20" spans="2:8" s="148" customFormat="1" ht="12" x14ac:dyDescent="0.25">
      <c r="B20" s="126"/>
      <c r="C20" s="127"/>
      <c r="D20" s="127"/>
      <c r="E20" s="127"/>
      <c r="F20" s="128" t="s">
        <v>23</v>
      </c>
      <c r="G20" s="127" t="s">
        <v>78</v>
      </c>
      <c r="H20" s="133">
        <v>79.8</v>
      </c>
    </row>
    <row r="21" spans="2:8" s="148" customFormat="1" ht="12" x14ac:dyDescent="0.25">
      <c r="B21" s="126">
        <v>41631</v>
      </c>
      <c r="C21" s="127" t="s">
        <v>295</v>
      </c>
      <c r="D21" s="127" t="s">
        <v>296</v>
      </c>
      <c r="E21" s="127" t="s">
        <v>297</v>
      </c>
      <c r="F21" s="130">
        <v>1010</v>
      </c>
      <c r="G21" s="131" t="s">
        <v>15</v>
      </c>
      <c r="H21" s="133">
        <v>55.7</v>
      </c>
    </row>
    <row r="22" spans="2:8" s="148" customFormat="1" ht="12" x14ac:dyDescent="0.25">
      <c r="B22" s="126">
        <v>41637</v>
      </c>
      <c r="C22" s="127" t="s">
        <v>298</v>
      </c>
      <c r="D22" s="127" t="s">
        <v>299</v>
      </c>
      <c r="E22" s="127" t="s">
        <v>58</v>
      </c>
      <c r="F22" s="134">
        <v>1031</v>
      </c>
      <c r="G22" s="127" t="s">
        <v>35</v>
      </c>
      <c r="H22" s="132">
        <v>115.1</v>
      </c>
    </row>
    <row r="23" spans="2:8" s="148" customFormat="1" ht="12" x14ac:dyDescent="0.25">
      <c r="B23" s="126"/>
      <c r="C23" s="127"/>
      <c r="D23" s="127"/>
      <c r="E23" s="127"/>
      <c r="F23" s="128" t="s">
        <v>23</v>
      </c>
      <c r="G23" s="127" t="s">
        <v>78</v>
      </c>
      <c r="H23" s="133">
        <v>79.8</v>
      </c>
    </row>
    <row r="24" spans="2:8" s="148" customFormat="1" ht="12" x14ac:dyDescent="0.25">
      <c r="B24" s="126"/>
      <c r="C24" s="127"/>
      <c r="D24" s="127"/>
      <c r="E24" s="127"/>
      <c r="F24" s="128" t="s">
        <v>24</v>
      </c>
      <c r="G24" s="127" t="s">
        <v>7</v>
      </c>
      <c r="H24" s="133">
        <v>59.2</v>
      </c>
    </row>
    <row r="25" spans="2:8" s="148" customFormat="1" ht="12" x14ac:dyDescent="0.25">
      <c r="B25" s="126">
        <v>41637</v>
      </c>
      <c r="C25" s="127" t="s">
        <v>300</v>
      </c>
      <c r="D25" s="127" t="s">
        <v>301</v>
      </c>
      <c r="E25" s="127" t="s">
        <v>65</v>
      </c>
      <c r="F25" s="134">
        <v>1031</v>
      </c>
      <c r="G25" s="127" t="s">
        <v>35</v>
      </c>
      <c r="H25" s="132">
        <v>115.1</v>
      </c>
    </row>
    <row r="26" spans="2:8" s="148" customFormat="1" ht="12" x14ac:dyDescent="0.25">
      <c r="B26" s="126"/>
      <c r="C26" s="127"/>
      <c r="D26" s="127"/>
      <c r="E26" s="127"/>
      <c r="F26" s="134">
        <v>7547</v>
      </c>
      <c r="G26" s="135" t="s">
        <v>302</v>
      </c>
      <c r="H26" s="136">
        <v>224.1</v>
      </c>
    </row>
    <row r="27" spans="2:8" s="148" customFormat="1" ht="12" x14ac:dyDescent="0.25">
      <c r="B27" s="126">
        <v>41637</v>
      </c>
      <c r="C27" s="127" t="s">
        <v>303</v>
      </c>
      <c r="D27" s="127" t="s">
        <v>304</v>
      </c>
      <c r="E27" s="127" t="s">
        <v>95</v>
      </c>
      <c r="F27" s="134">
        <v>1031</v>
      </c>
      <c r="G27" s="127" t="s">
        <v>35</v>
      </c>
      <c r="H27" s="132">
        <v>115.1</v>
      </c>
    </row>
    <row r="28" spans="2:8" s="148" customFormat="1" ht="12" x14ac:dyDescent="0.25">
      <c r="B28" s="126">
        <v>41637</v>
      </c>
      <c r="C28" s="127" t="s">
        <v>305</v>
      </c>
      <c r="D28" s="127" t="s">
        <v>307</v>
      </c>
      <c r="E28" s="127" t="s">
        <v>84</v>
      </c>
      <c r="F28" s="134">
        <v>1034</v>
      </c>
      <c r="G28" s="127" t="s">
        <v>356</v>
      </c>
      <c r="H28" s="132">
        <v>83.6</v>
      </c>
    </row>
    <row r="29" spans="2:8" s="148" customFormat="1" ht="12" x14ac:dyDescent="0.25">
      <c r="B29" s="126">
        <v>41637</v>
      </c>
      <c r="C29" s="127" t="s">
        <v>308</v>
      </c>
      <c r="D29" s="127" t="s">
        <v>306</v>
      </c>
      <c r="E29" s="127" t="s">
        <v>309</v>
      </c>
      <c r="F29" s="134">
        <v>1034</v>
      </c>
      <c r="G29" s="127" t="s">
        <v>356</v>
      </c>
      <c r="H29" s="132">
        <v>83.6</v>
      </c>
    </row>
    <row r="30" spans="2:8" s="148" customFormat="1" ht="12" x14ac:dyDescent="0.25">
      <c r="B30" s="126">
        <v>41637</v>
      </c>
      <c r="C30" s="127" t="s">
        <v>311</v>
      </c>
      <c r="D30" s="127" t="s">
        <v>310</v>
      </c>
      <c r="E30" s="127" t="s">
        <v>108</v>
      </c>
      <c r="F30" s="134">
        <v>1034</v>
      </c>
      <c r="G30" s="127" t="s">
        <v>356</v>
      </c>
      <c r="H30" s="132">
        <v>83.6</v>
      </c>
    </row>
    <row r="31" spans="2:8" s="148" customFormat="1" ht="12" x14ac:dyDescent="0.25">
      <c r="B31" s="126">
        <v>41637</v>
      </c>
      <c r="C31" s="127" t="s">
        <v>312</v>
      </c>
      <c r="D31" s="127" t="s">
        <v>313</v>
      </c>
      <c r="E31" s="127" t="s">
        <v>68</v>
      </c>
      <c r="F31" s="134">
        <v>1034</v>
      </c>
      <c r="G31" s="127" t="s">
        <v>356</v>
      </c>
      <c r="H31" s="132">
        <v>83.6</v>
      </c>
    </row>
    <row r="32" spans="2:8" s="148" customFormat="1" ht="12" x14ac:dyDescent="0.25">
      <c r="B32" s="126">
        <v>41637</v>
      </c>
      <c r="C32" s="127" t="s">
        <v>314</v>
      </c>
      <c r="D32" s="127" t="s">
        <v>315</v>
      </c>
      <c r="E32" s="127" t="s">
        <v>68</v>
      </c>
      <c r="F32" s="134">
        <v>1034</v>
      </c>
      <c r="G32" s="127" t="s">
        <v>356</v>
      </c>
      <c r="H32" s="132">
        <v>83.6</v>
      </c>
    </row>
    <row r="33" spans="2:8" s="148" customFormat="1" ht="12" x14ac:dyDescent="0.25">
      <c r="B33" s="126">
        <v>41637</v>
      </c>
      <c r="C33" s="127" t="s">
        <v>316</v>
      </c>
      <c r="D33" s="127" t="s">
        <v>90</v>
      </c>
      <c r="E33" s="127" t="s">
        <v>69</v>
      </c>
      <c r="F33" s="134">
        <v>1034</v>
      </c>
      <c r="G33" s="127" t="s">
        <v>356</v>
      </c>
      <c r="H33" s="132">
        <v>83.6</v>
      </c>
    </row>
    <row r="34" spans="2:8" s="148" customFormat="1" ht="12" x14ac:dyDescent="0.25">
      <c r="B34" s="126"/>
      <c r="C34" s="127"/>
      <c r="D34" s="127"/>
      <c r="E34" s="127"/>
      <c r="F34" s="128" t="s">
        <v>23</v>
      </c>
      <c r="G34" s="127" t="s">
        <v>78</v>
      </c>
      <c r="H34" s="133">
        <v>79.8</v>
      </c>
    </row>
    <row r="35" spans="2:8" s="148" customFormat="1" ht="15" customHeight="1" x14ac:dyDescent="0.25">
      <c r="B35" s="126">
        <v>41637</v>
      </c>
      <c r="C35" s="127" t="s">
        <v>317</v>
      </c>
      <c r="D35" s="127" t="s">
        <v>368</v>
      </c>
      <c r="E35" s="127" t="s">
        <v>50</v>
      </c>
      <c r="F35" s="137" t="s">
        <v>20</v>
      </c>
      <c r="G35" s="138" t="s">
        <v>357</v>
      </c>
      <c r="H35" s="136">
        <v>200.2</v>
      </c>
    </row>
    <row r="36" spans="2:8" s="148" customFormat="1" ht="12" x14ac:dyDescent="0.25">
      <c r="B36" s="126">
        <v>41637</v>
      </c>
      <c r="C36" s="127" t="s">
        <v>367</v>
      </c>
      <c r="D36" s="127" t="s">
        <v>318</v>
      </c>
      <c r="E36" s="127" t="s">
        <v>148</v>
      </c>
      <c r="F36" s="137" t="s">
        <v>21</v>
      </c>
      <c r="G36" s="138" t="s">
        <v>358</v>
      </c>
      <c r="H36" s="136">
        <v>115.1</v>
      </c>
    </row>
    <row r="37" spans="2:8" s="148" customFormat="1" ht="14.25" customHeight="1" x14ac:dyDescent="0.25">
      <c r="B37" s="126">
        <v>41637</v>
      </c>
      <c r="C37" s="127" t="s">
        <v>319</v>
      </c>
      <c r="D37" s="127" t="s">
        <v>320</v>
      </c>
      <c r="E37" s="127" t="s">
        <v>70</v>
      </c>
      <c r="F37" s="128" t="s">
        <v>22</v>
      </c>
      <c r="G37" s="127" t="s">
        <v>359</v>
      </c>
      <c r="H37" s="132">
        <v>250.2</v>
      </c>
    </row>
    <row r="38" spans="2:8" s="148" customFormat="1" ht="13.5" customHeight="1" x14ac:dyDescent="0.25">
      <c r="B38" s="126">
        <v>41638</v>
      </c>
      <c r="C38" s="127" t="s">
        <v>321</v>
      </c>
      <c r="D38" s="127" t="s">
        <v>322</v>
      </c>
      <c r="E38" s="127" t="s">
        <v>120</v>
      </c>
      <c r="F38" s="128" t="s">
        <v>22</v>
      </c>
      <c r="G38" s="127" t="s">
        <v>359</v>
      </c>
      <c r="H38" s="132">
        <v>250.2</v>
      </c>
    </row>
    <row r="39" spans="2:8" s="148" customFormat="1" ht="12" x14ac:dyDescent="0.25">
      <c r="B39" s="126"/>
      <c r="C39" s="127"/>
      <c r="D39" s="127"/>
      <c r="E39" s="127"/>
      <c r="F39" s="128" t="s">
        <v>23</v>
      </c>
      <c r="G39" s="127" t="s">
        <v>78</v>
      </c>
      <c r="H39" s="133">
        <v>79.8</v>
      </c>
    </row>
    <row r="40" spans="2:8" s="148" customFormat="1" ht="12" x14ac:dyDescent="0.25">
      <c r="B40" s="126"/>
      <c r="C40" s="127"/>
      <c r="D40" s="127"/>
      <c r="E40" s="127"/>
      <c r="F40" s="128"/>
      <c r="G40" s="127"/>
      <c r="H40" s="133"/>
    </row>
    <row r="41" spans="2:8" s="148" customFormat="1" ht="12" x14ac:dyDescent="0.25">
      <c r="B41" s="126"/>
      <c r="C41" s="127"/>
      <c r="D41" s="127"/>
      <c r="E41" s="127"/>
      <c r="F41" s="128"/>
      <c r="G41" s="127"/>
      <c r="H41" s="133"/>
    </row>
    <row r="42" spans="2:8" s="148" customFormat="1" ht="12" x14ac:dyDescent="0.25">
      <c r="B42" s="126"/>
      <c r="C42" s="127"/>
      <c r="D42" s="127"/>
      <c r="E42" s="127"/>
      <c r="F42" s="128"/>
      <c r="G42" s="127"/>
      <c r="H42" s="133"/>
    </row>
    <row r="43" spans="2:8" s="148" customFormat="1" ht="12" x14ac:dyDescent="0.25">
      <c r="B43" s="126"/>
      <c r="C43" s="127"/>
      <c r="D43" s="127"/>
      <c r="E43" s="127"/>
      <c r="F43" s="128"/>
      <c r="G43" s="127"/>
      <c r="H43" s="133"/>
    </row>
    <row r="44" spans="2:8" s="148" customFormat="1" ht="12" x14ac:dyDescent="0.25">
      <c r="B44" s="126"/>
      <c r="C44" s="127"/>
      <c r="D44" s="127"/>
      <c r="E44" s="127"/>
      <c r="F44" s="128"/>
      <c r="G44" s="127"/>
      <c r="H44" s="133"/>
    </row>
    <row r="45" spans="2:8" s="148" customFormat="1" ht="12" x14ac:dyDescent="0.25">
      <c r="B45" s="126"/>
      <c r="C45" s="127"/>
      <c r="D45" s="127"/>
      <c r="E45" s="127"/>
      <c r="F45" s="128"/>
      <c r="G45" s="127"/>
      <c r="H45" s="133"/>
    </row>
    <row r="46" spans="2:8" s="148" customFormat="1" ht="12" x14ac:dyDescent="0.25">
      <c r="B46" s="126">
        <v>41638</v>
      </c>
      <c r="C46" s="127" t="s">
        <v>323</v>
      </c>
      <c r="D46" s="127" t="s">
        <v>324</v>
      </c>
      <c r="E46" s="127" t="s">
        <v>325</v>
      </c>
      <c r="F46" s="128" t="s">
        <v>22</v>
      </c>
      <c r="G46" s="127" t="s">
        <v>359</v>
      </c>
      <c r="H46" s="132">
        <v>250.2</v>
      </c>
    </row>
    <row r="47" spans="2:8" s="148" customFormat="1" ht="12" x14ac:dyDescent="0.25">
      <c r="B47" s="126"/>
      <c r="C47" s="127"/>
      <c r="D47" s="127"/>
      <c r="E47" s="127"/>
      <c r="F47" s="128" t="s">
        <v>23</v>
      </c>
      <c r="G47" s="127" t="s">
        <v>78</v>
      </c>
      <c r="H47" s="133">
        <v>79.8</v>
      </c>
    </row>
    <row r="48" spans="2:8" s="148" customFormat="1" ht="12" x14ac:dyDescent="0.25">
      <c r="B48" s="126">
        <v>41638</v>
      </c>
      <c r="C48" s="127" t="s">
        <v>365</v>
      </c>
      <c r="D48" s="127" t="s">
        <v>369</v>
      </c>
      <c r="E48" s="127" t="s">
        <v>115</v>
      </c>
      <c r="F48" s="128" t="s">
        <v>36</v>
      </c>
      <c r="G48" s="127" t="s">
        <v>77</v>
      </c>
      <c r="H48" s="132">
        <v>115.1</v>
      </c>
    </row>
    <row r="49" spans="2:8" s="148" customFormat="1" ht="12" x14ac:dyDescent="0.25">
      <c r="B49" s="126">
        <v>41638</v>
      </c>
      <c r="C49" s="127" t="s">
        <v>326</v>
      </c>
      <c r="D49" s="127" t="s">
        <v>327</v>
      </c>
      <c r="E49" s="127" t="s">
        <v>32</v>
      </c>
      <c r="F49" s="128" t="s">
        <v>36</v>
      </c>
      <c r="G49" s="127" t="s">
        <v>77</v>
      </c>
      <c r="H49" s="132">
        <v>115.1</v>
      </c>
    </row>
    <row r="50" spans="2:8" s="148" customFormat="1" ht="12" x14ac:dyDescent="0.25">
      <c r="B50" s="126">
        <v>41638</v>
      </c>
      <c r="C50" s="127" t="s">
        <v>328</v>
      </c>
      <c r="D50" s="127" t="s">
        <v>322</v>
      </c>
      <c r="E50" s="127" t="s">
        <v>134</v>
      </c>
      <c r="F50" s="128" t="s">
        <v>36</v>
      </c>
      <c r="G50" s="127" t="s">
        <v>77</v>
      </c>
      <c r="H50" s="132">
        <v>115.1</v>
      </c>
    </row>
    <row r="51" spans="2:8" s="148" customFormat="1" ht="12" x14ac:dyDescent="0.25">
      <c r="B51" s="126">
        <v>41638</v>
      </c>
      <c r="C51" s="127" t="s">
        <v>329</v>
      </c>
      <c r="D51" s="127" t="s">
        <v>330</v>
      </c>
      <c r="E51" s="127" t="s">
        <v>331</v>
      </c>
      <c r="F51" s="128" t="s">
        <v>36</v>
      </c>
      <c r="G51" s="127" t="s">
        <v>77</v>
      </c>
      <c r="H51" s="132">
        <v>115.1</v>
      </c>
    </row>
    <row r="52" spans="2:8" s="148" customFormat="1" ht="12" x14ac:dyDescent="0.25">
      <c r="B52" s="126">
        <v>41638</v>
      </c>
      <c r="C52" s="127" t="s">
        <v>332</v>
      </c>
      <c r="D52" s="127" t="s">
        <v>333</v>
      </c>
      <c r="E52" s="127" t="s">
        <v>45</v>
      </c>
      <c r="F52" s="128" t="s">
        <v>36</v>
      </c>
      <c r="G52" s="127" t="s">
        <v>77</v>
      </c>
      <c r="H52" s="132">
        <v>115.1</v>
      </c>
    </row>
    <row r="53" spans="2:8" s="148" customFormat="1" ht="12" x14ac:dyDescent="0.25">
      <c r="B53" s="126"/>
      <c r="C53" s="127"/>
      <c r="D53" s="127"/>
      <c r="E53" s="127"/>
      <c r="F53" s="128" t="s">
        <v>23</v>
      </c>
      <c r="G53" s="127" t="s">
        <v>78</v>
      </c>
      <c r="H53" s="133">
        <v>79.8</v>
      </c>
    </row>
    <row r="54" spans="2:8" s="148" customFormat="1" ht="12" x14ac:dyDescent="0.25">
      <c r="B54" s="126"/>
      <c r="C54" s="127"/>
      <c r="D54" s="127"/>
      <c r="E54" s="127"/>
      <c r="F54" s="128" t="s">
        <v>24</v>
      </c>
      <c r="G54" s="127" t="s">
        <v>7</v>
      </c>
      <c r="H54" s="133">
        <v>59.2</v>
      </c>
    </row>
    <row r="55" spans="2:8" s="148" customFormat="1" ht="12" x14ac:dyDescent="0.25">
      <c r="B55" s="126">
        <v>41638</v>
      </c>
      <c r="C55" s="127" t="s">
        <v>334</v>
      </c>
      <c r="D55" s="127" t="s">
        <v>335</v>
      </c>
      <c r="E55" s="127" t="s">
        <v>336</v>
      </c>
      <c r="F55" s="128" t="s">
        <v>36</v>
      </c>
      <c r="G55" s="127" t="s">
        <v>77</v>
      </c>
      <c r="H55" s="132">
        <v>115.1</v>
      </c>
    </row>
    <row r="56" spans="2:8" s="148" customFormat="1" ht="12" x14ac:dyDescent="0.25">
      <c r="B56" s="126"/>
      <c r="C56" s="127"/>
      <c r="D56" s="127"/>
      <c r="E56" s="127"/>
      <c r="F56" s="128" t="s">
        <v>23</v>
      </c>
      <c r="G56" s="127" t="s">
        <v>78</v>
      </c>
      <c r="H56" s="133">
        <v>79.8</v>
      </c>
    </row>
    <row r="57" spans="2:8" s="148" customFormat="1" ht="12" x14ac:dyDescent="0.25">
      <c r="B57" s="126">
        <v>41638</v>
      </c>
      <c r="C57" s="127" t="s">
        <v>328</v>
      </c>
      <c r="D57" s="127" t="s">
        <v>322</v>
      </c>
      <c r="E57" s="127" t="s">
        <v>46</v>
      </c>
      <c r="F57" s="128" t="s">
        <v>36</v>
      </c>
      <c r="G57" s="127" t="s">
        <v>77</v>
      </c>
      <c r="H57" s="132">
        <v>115.1</v>
      </c>
    </row>
    <row r="58" spans="2:8" x14ac:dyDescent="0.25">
      <c r="B58" s="3"/>
      <c r="C58" s="4"/>
      <c r="D58" s="4"/>
      <c r="E58" s="4"/>
      <c r="F58" s="84"/>
      <c r="G58" s="85"/>
      <c r="H58" s="83"/>
    </row>
    <row r="59" spans="2:8" x14ac:dyDescent="0.25">
      <c r="B59" s="3"/>
      <c r="C59" s="4"/>
      <c r="D59" s="4"/>
      <c r="E59" s="4"/>
      <c r="F59" s="84"/>
      <c r="G59" s="12" t="s">
        <v>10</v>
      </c>
      <c r="H59" s="118"/>
    </row>
    <row r="60" spans="2:8" x14ac:dyDescent="0.25">
      <c r="B60" s="3"/>
      <c r="C60" s="4"/>
      <c r="D60" s="4"/>
      <c r="E60" s="4"/>
      <c r="F60" s="82"/>
      <c r="H60" s="119" t="s">
        <v>237</v>
      </c>
    </row>
    <row r="61" spans="2:8" x14ac:dyDescent="0.25">
      <c r="B61" s="3"/>
      <c r="C61" s="4"/>
      <c r="D61" s="4"/>
      <c r="E61" s="4"/>
      <c r="F61" s="84"/>
      <c r="G61" s="114" t="s">
        <v>360</v>
      </c>
      <c r="H61" s="120">
        <f>SUM(H6:H59)</f>
        <v>4784.6000000000004</v>
      </c>
    </row>
    <row r="62" spans="2:8" x14ac:dyDescent="0.25">
      <c r="B62" s="3"/>
      <c r="C62" s="4"/>
      <c r="D62" s="4"/>
      <c r="E62" s="4"/>
      <c r="F62" s="84"/>
      <c r="G62" s="85"/>
      <c r="H62" s="83"/>
    </row>
    <row r="63" spans="2:8" x14ac:dyDescent="0.25">
      <c r="B63" s="3"/>
      <c r="C63" s="4"/>
      <c r="D63" s="4"/>
      <c r="E63" s="4"/>
      <c r="F63" s="84"/>
      <c r="G63" s="85"/>
      <c r="H63" s="83"/>
    </row>
    <row r="64" spans="2:8" x14ac:dyDescent="0.25">
      <c r="B64" s="3"/>
      <c r="C64" s="4"/>
      <c r="D64" s="4"/>
      <c r="E64" s="4"/>
      <c r="F64" s="84"/>
      <c r="G64" s="81"/>
      <c r="H64" s="83"/>
    </row>
    <row r="65" spans="2:8" x14ac:dyDescent="0.25">
      <c r="B65" s="3"/>
      <c r="C65" s="4"/>
      <c r="D65" s="4"/>
      <c r="E65" s="4"/>
      <c r="F65" s="84"/>
      <c r="G65" s="81"/>
      <c r="H65" s="83"/>
    </row>
    <row r="66" spans="2:8" x14ac:dyDescent="0.25">
      <c r="B66" s="3"/>
      <c r="C66" s="4"/>
      <c r="D66" s="4"/>
      <c r="E66" s="4"/>
      <c r="F66" s="84"/>
      <c r="G66" s="81"/>
      <c r="H66" s="83"/>
    </row>
    <row r="67" spans="2:8" x14ac:dyDescent="0.25">
      <c r="B67" s="3"/>
      <c r="C67" s="4"/>
      <c r="D67" s="4"/>
      <c r="E67" s="4"/>
      <c r="F67" s="82"/>
      <c r="G67" s="81"/>
      <c r="H67" s="83"/>
    </row>
    <row r="68" spans="2:8" x14ac:dyDescent="0.25">
      <c r="B68" s="3"/>
      <c r="C68" s="4"/>
      <c r="D68" s="4"/>
      <c r="E68" s="4"/>
      <c r="F68" s="82"/>
      <c r="G68" s="81"/>
      <c r="H68" s="83"/>
    </row>
    <row r="69" spans="2:8" x14ac:dyDescent="0.25">
      <c r="B69" s="3"/>
      <c r="C69" s="4"/>
      <c r="D69" s="4"/>
      <c r="E69" s="4"/>
      <c r="F69" s="82"/>
      <c r="G69" s="81"/>
      <c r="H69" s="83"/>
    </row>
    <row r="70" spans="2:8" x14ac:dyDescent="0.25">
      <c r="B70" s="3"/>
      <c r="C70" s="4"/>
      <c r="D70" s="4"/>
      <c r="E70" s="4"/>
      <c r="F70" s="82"/>
      <c r="G70" s="81"/>
      <c r="H70" s="83"/>
    </row>
    <row r="71" spans="2:8" x14ac:dyDescent="0.25">
      <c r="B71" s="3"/>
      <c r="C71" s="4"/>
      <c r="D71" s="4"/>
      <c r="E71" s="4"/>
      <c r="F71" s="78"/>
      <c r="G71" s="6"/>
      <c r="H71" s="5"/>
    </row>
    <row r="72" spans="2:8" x14ac:dyDescent="0.25">
      <c r="B72" s="3"/>
      <c r="C72" s="4"/>
      <c r="D72" s="4"/>
      <c r="E72" s="4"/>
      <c r="F72" s="82"/>
      <c r="G72" s="81"/>
      <c r="H72" s="83"/>
    </row>
    <row r="73" spans="2:8" x14ac:dyDescent="0.25">
      <c r="B73" s="3"/>
      <c r="C73" s="4"/>
      <c r="D73" s="4"/>
      <c r="E73" s="4"/>
      <c r="F73" s="82"/>
      <c r="G73" s="81"/>
      <c r="H73" s="83"/>
    </row>
    <row r="74" spans="2:8" x14ac:dyDescent="0.25">
      <c r="B74" s="3"/>
      <c r="C74" s="4"/>
      <c r="D74" s="4"/>
      <c r="E74" s="4"/>
      <c r="F74" s="82"/>
      <c r="G74" s="81"/>
      <c r="H74" s="83"/>
    </row>
    <row r="75" spans="2:8" x14ac:dyDescent="0.25">
      <c r="B75" s="3"/>
      <c r="C75" s="4"/>
      <c r="D75" s="4"/>
      <c r="E75" s="4"/>
      <c r="F75" s="82"/>
      <c r="G75" s="81"/>
      <c r="H75" s="83"/>
    </row>
    <row r="76" spans="2:8" x14ac:dyDescent="0.25">
      <c r="B76" s="3"/>
      <c r="C76" s="4"/>
      <c r="D76" s="4"/>
      <c r="E76" s="4"/>
      <c r="F76" s="82"/>
      <c r="G76" s="81"/>
      <c r="H76" s="83"/>
    </row>
    <row r="77" spans="2:8" x14ac:dyDescent="0.25">
      <c r="B77" s="3"/>
      <c r="C77" s="4"/>
      <c r="D77" s="4"/>
      <c r="E77" s="4"/>
      <c r="F77" s="82"/>
      <c r="G77" s="81"/>
      <c r="H77" s="83"/>
    </row>
    <row r="78" spans="2:8" x14ac:dyDescent="0.25">
      <c r="B78" s="3"/>
      <c r="C78" s="4"/>
      <c r="D78" s="4"/>
      <c r="E78" s="4"/>
      <c r="F78" s="82"/>
      <c r="G78" s="81"/>
      <c r="H78" s="83"/>
    </row>
    <row r="79" spans="2:8" x14ac:dyDescent="0.25">
      <c r="B79" s="3"/>
      <c r="C79" s="4"/>
      <c r="D79" s="4"/>
      <c r="E79" s="4"/>
      <c r="F79" s="82"/>
      <c r="G79" s="81"/>
      <c r="H79" s="83"/>
    </row>
    <row r="80" spans="2:8" x14ac:dyDescent="0.25">
      <c r="B80" s="3"/>
      <c r="C80" s="4"/>
      <c r="D80" s="4"/>
      <c r="E80" s="4"/>
      <c r="F80" s="82"/>
      <c r="G80" s="81"/>
      <c r="H80" s="83"/>
    </row>
    <row r="81" spans="2:8" x14ac:dyDescent="0.25">
      <c r="B81" s="3"/>
      <c r="C81" s="4"/>
      <c r="D81" s="4"/>
      <c r="E81" s="4"/>
      <c r="F81" s="82"/>
      <c r="G81" s="81"/>
      <c r="H81" s="83"/>
    </row>
    <row r="82" spans="2:8" x14ac:dyDescent="0.25">
      <c r="B82" s="3"/>
      <c r="C82" s="4"/>
      <c r="D82" s="4"/>
      <c r="E82" s="4"/>
      <c r="F82" s="82"/>
      <c r="G82" s="81"/>
      <c r="H82" s="83"/>
    </row>
    <row r="83" spans="2:8" x14ac:dyDescent="0.25">
      <c r="B83" s="3"/>
      <c r="C83" s="4"/>
      <c r="D83" s="4"/>
      <c r="E83" s="4"/>
      <c r="F83" s="82"/>
      <c r="G83" s="81"/>
      <c r="H83" s="83"/>
    </row>
    <row r="84" spans="2:8" x14ac:dyDescent="0.25">
      <c r="B84" s="3"/>
      <c r="C84" s="4"/>
      <c r="D84" s="4"/>
      <c r="E84" s="4"/>
      <c r="F84" s="82"/>
      <c r="G84" s="81"/>
      <c r="H84" s="83"/>
    </row>
    <row r="85" spans="2:8" x14ac:dyDescent="0.25">
      <c r="B85" s="3"/>
      <c r="C85" s="4"/>
      <c r="D85" s="4"/>
      <c r="E85" s="4"/>
      <c r="F85" s="82"/>
      <c r="G85" s="81"/>
      <c r="H85" s="83"/>
    </row>
    <row r="86" spans="2:8" x14ac:dyDescent="0.25">
      <c r="B86" s="3"/>
      <c r="C86" s="4"/>
      <c r="D86" s="4"/>
      <c r="E86" s="4"/>
      <c r="F86" s="82"/>
      <c r="G86" s="81"/>
      <c r="H86" s="83"/>
    </row>
    <row r="87" spans="2:8" x14ac:dyDescent="0.25">
      <c r="B87" s="3"/>
      <c r="C87" s="4"/>
      <c r="D87" s="4"/>
      <c r="E87" s="4"/>
      <c r="F87" s="82"/>
      <c r="G87" s="81"/>
      <c r="H87" s="83"/>
    </row>
    <row r="88" spans="2:8" x14ac:dyDescent="0.25">
      <c r="B88" s="3"/>
      <c r="C88" s="4"/>
      <c r="D88" s="4"/>
      <c r="E88" s="4"/>
      <c r="F88" s="82"/>
      <c r="G88" s="81"/>
      <c r="H88" s="83"/>
    </row>
    <row r="89" spans="2:8" x14ac:dyDescent="0.25">
      <c r="B89" s="3"/>
      <c r="C89" s="4"/>
      <c r="D89" s="4"/>
      <c r="E89" s="4"/>
      <c r="F89" s="82"/>
      <c r="G89" s="81"/>
      <c r="H89" s="83"/>
    </row>
    <row r="90" spans="2:8" x14ac:dyDescent="0.25">
      <c r="B90" s="3"/>
      <c r="C90" s="4"/>
      <c r="D90" s="4"/>
      <c r="E90" s="4"/>
      <c r="F90" s="82"/>
      <c r="G90" s="81"/>
      <c r="H90" s="83"/>
    </row>
    <row r="91" spans="2:8" x14ac:dyDescent="0.25">
      <c r="B91" s="3"/>
      <c r="C91" s="4"/>
      <c r="D91" s="4"/>
      <c r="E91" s="4"/>
      <c r="F91" s="82"/>
      <c r="G91" s="81"/>
      <c r="H91" s="83"/>
    </row>
    <row r="92" spans="2:8" x14ac:dyDescent="0.25">
      <c r="B92" s="3"/>
      <c r="C92" s="4"/>
      <c r="D92" s="4"/>
      <c r="E92" s="4"/>
      <c r="F92" s="82"/>
      <c r="G92" s="81"/>
      <c r="H92" s="83"/>
    </row>
    <row r="93" spans="2:8" x14ac:dyDescent="0.25">
      <c r="B93" s="3"/>
      <c r="C93" s="4"/>
      <c r="D93" s="4"/>
      <c r="E93" s="4"/>
      <c r="F93" s="82"/>
      <c r="G93" s="81"/>
      <c r="H93" s="83"/>
    </row>
    <row r="94" spans="2:8" x14ac:dyDescent="0.25">
      <c r="B94" s="3"/>
      <c r="C94" s="4"/>
      <c r="D94" s="4"/>
      <c r="E94" s="4"/>
      <c r="F94" s="82"/>
      <c r="G94" s="81"/>
      <c r="H94" s="83"/>
    </row>
    <row r="95" spans="2:8" x14ac:dyDescent="0.25">
      <c r="B95" s="3"/>
      <c r="C95" s="4"/>
      <c r="D95" s="4"/>
      <c r="E95" s="4"/>
      <c r="F95" s="82"/>
      <c r="G95" s="81"/>
      <c r="H95" s="83"/>
    </row>
    <row r="96" spans="2:8" x14ac:dyDescent="0.25">
      <c r="B96" s="3"/>
      <c r="C96" s="4"/>
      <c r="D96" s="4"/>
      <c r="E96" s="4"/>
      <c r="F96" s="82"/>
      <c r="G96" s="81"/>
      <c r="H96" s="83"/>
    </row>
    <row r="97" spans="2:8" x14ac:dyDescent="0.25">
      <c r="B97" s="3"/>
      <c r="C97" s="4"/>
      <c r="D97" s="4"/>
      <c r="E97" s="4"/>
      <c r="F97" s="82"/>
      <c r="G97" s="81"/>
      <c r="H97" s="83"/>
    </row>
    <row r="98" spans="2:8" x14ac:dyDescent="0.25">
      <c r="B98" s="3"/>
      <c r="C98" s="4"/>
      <c r="D98" s="4"/>
      <c r="E98" s="4"/>
      <c r="F98" s="82"/>
      <c r="G98" s="81"/>
      <c r="H98" s="83"/>
    </row>
    <row r="99" spans="2:8" x14ac:dyDescent="0.25">
      <c r="B99" s="3"/>
      <c r="C99" s="4"/>
      <c r="D99" s="4"/>
      <c r="E99" s="4"/>
      <c r="F99" s="82"/>
      <c r="G99" s="81"/>
      <c r="H99" s="83"/>
    </row>
    <row r="100" spans="2:8" x14ac:dyDescent="0.25">
      <c r="B100" s="3"/>
      <c r="C100" s="4"/>
      <c r="D100" s="4"/>
      <c r="E100" s="4"/>
      <c r="F100" s="84"/>
      <c r="G100" s="85"/>
      <c r="H100" s="83"/>
    </row>
    <row r="101" spans="2:8" x14ac:dyDescent="0.25">
      <c r="B101" s="3"/>
      <c r="C101" s="4"/>
      <c r="D101" s="4"/>
      <c r="E101" s="4"/>
      <c r="F101" s="78"/>
      <c r="G101" s="10"/>
      <c r="H101" s="5"/>
    </row>
    <row r="102" spans="2:8" x14ac:dyDescent="0.25">
      <c r="B102" s="3"/>
      <c r="C102" s="4"/>
      <c r="D102" s="4"/>
      <c r="E102" s="4"/>
      <c r="F102" s="84"/>
      <c r="G102" s="85"/>
      <c r="H102" s="83"/>
    </row>
    <row r="103" spans="2:8" x14ac:dyDescent="0.25">
      <c r="B103" s="3"/>
      <c r="C103" s="4"/>
      <c r="D103" s="4"/>
      <c r="E103" s="4"/>
      <c r="F103" s="84"/>
      <c r="G103" s="85"/>
      <c r="H103" s="83"/>
    </row>
    <row r="104" spans="2:8" x14ac:dyDescent="0.25">
      <c r="B104" s="3"/>
      <c r="F104" s="84"/>
      <c r="G104" s="85"/>
      <c r="H104" s="83"/>
    </row>
    <row r="105" spans="2:8" x14ac:dyDescent="0.25">
      <c r="B105" s="3"/>
      <c r="F105" s="84"/>
      <c r="G105" s="85"/>
      <c r="H105" s="83"/>
    </row>
    <row r="106" spans="2:8" ht="16.5" customHeight="1" x14ac:dyDescent="0.25">
      <c r="B106" s="3"/>
      <c r="F106" s="84"/>
      <c r="G106" s="85"/>
      <c r="H106" s="83"/>
    </row>
    <row r="107" spans="2:8" x14ac:dyDescent="0.25">
      <c r="B107" s="3"/>
      <c r="F107" s="84"/>
      <c r="G107" s="85"/>
      <c r="H107" s="83"/>
    </row>
    <row r="108" spans="2:8" ht="13.5" customHeight="1" x14ac:dyDescent="0.25">
      <c r="B108" s="3"/>
      <c r="F108" s="84"/>
      <c r="G108" s="85"/>
      <c r="H108" s="83"/>
    </row>
    <row r="109" spans="2:8" ht="16.5" customHeight="1" x14ac:dyDescent="0.25">
      <c r="B109" s="3"/>
      <c r="F109" s="84"/>
      <c r="G109" s="85"/>
      <c r="H109" s="83"/>
    </row>
    <row r="110" spans="2:8" ht="16.5" customHeight="1" x14ac:dyDescent="0.25">
      <c r="B110" s="3"/>
      <c r="H110" s="5"/>
    </row>
    <row r="111" spans="2:8" x14ac:dyDescent="0.25">
      <c r="B111" s="3"/>
      <c r="F111" s="84"/>
      <c r="G111" s="85"/>
      <c r="H111" s="83"/>
    </row>
    <row r="112" spans="2:8" x14ac:dyDescent="0.25">
      <c r="B112" s="3"/>
      <c r="F112" s="84"/>
      <c r="G112" s="85"/>
      <c r="H112" s="83"/>
    </row>
    <row r="113" spans="2:8" x14ac:dyDescent="0.25">
      <c r="B113" s="3"/>
      <c r="F113" s="84"/>
      <c r="G113" s="85"/>
      <c r="H113" s="83"/>
    </row>
    <row r="114" spans="2:8" x14ac:dyDescent="0.25">
      <c r="B114" s="3"/>
      <c r="F114" s="84"/>
      <c r="G114" s="85"/>
      <c r="H114" s="83"/>
    </row>
    <row r="115" spans="2:8" x14ac:dyDescent="0.25">
      <c r="B115" s="3"/>
      <c r="F115" s="82"/>
      <c r="G115" s="81"/>
      <c r="H115" s="83"/>
    </row>
    <row r="116" spans="2:8" x14ac:dyDescent="0.25">
      <c r="B116" s="3"/>
      <c r="F116" s="84"/>
      <c r="G116" s="85"/>
      <c r="H116" s="83"/>
    </row>
    <row r="117" spans="2:8" x14ac:dyDescent="0.25">
      <c r="B117" s="3"/>
      <c r="F117" s="84"/>
      <c r="G117" s="85"/>
      <c r="H117" s="83"/>
    </row>
    <row r="118" spans="2:8" x14ac:dyDescent="0.25">
      <c r="B118" s="3"/>
      <c r="F118" s="84"/>
      <c r="G118" s="85"/>
      <c r="H118" s="83"/>
    </row>
    <row r="119" spans="2:8" x14ac:dyDescent="0.25">
      <c r="B119" s="3"/>
      <c r="F119" s="82"/>
      <c r="G119" s="81"/>
      <c r="H119" s="83"/>
    </row>
    <row r="120" spans="2:8" x14ac:dyDescent="0.25">
      <c r="B120" s="3"/>
      <c r="F120" s="82"/>
      <c r="G120" s="81"/>
      <c r="H120" s="83"/>
    </row>
    <row r="121" spans="2:8" x14ac:dyDescent="0.25">
      <c r="B121" s="3"/>
      <c r="H121" s="5"/>
    </row>
    <row r="122" spans="2:8" x14ac:dyDescent="0.25">
      <c r="B122" s="3"/>
      <c r="F122" s="84"/>
      <c r="G122" s="85"/>
      <c r="H122" s="83"/>
    </row>
    <row r="123" spans="2:8" x14ac:dyDescent="0.25">
      <c r="B123" s="3"/>
      <c r="F123" s="84"/>
      <c r="G123" s="85"/>
      <c r="H123" s="83"/>
    </row>
    <row r="124" spans="2:8" x14ac:dyDescent="0.25">
      <c r="B124" s="3"/>
      <c r="F124" s="82"/>
      <c r="G124" s="81"/>
      <c r="H124" s="83"/>
    </row>
    <row r="125" spans="2:8" x14ac:dyDescent="0.25">
      <c r="B125" s="3"/>
      <c r="F125" s="82"/>
      <c r="G125" s="81"/>
      <c r="H125" s="83"/>
    </row>
    <row r="126" spans="2:8" x14ac:dyDescent="0.25">
      <c r="B126" s="3"/>
      <c r="F126" s="82"/>
      <c r="G126" s="81"/>
      <c r="H126" s="83"/>
    </row>
    <row r="127" spans="2:8" x14ac:dyDescent="0.25">
      <c r="B127" s="3"/>
      <c r="H127" s="5"/>
    </row>
    <row r="128" spans="2:8" x14ac:dyDescent="0.25">
      <c r="B128" s="6"/>
      <c r="C128" s="4"/>
      <c r="D128" s="4"/>
      <c r="E128" s="4"/>
      <c r="F128" s="79"/>
      <c r="G128" s="11"/>
      <c r="H128" s="5"/>
    </row>
    <row r="129" spans="2:8" x14ac:dyDescent="0.25">
      <c r="B129" s="6"/>
      <c r="C129" s="4"/>
      <c r="D129" s="4"/>
      <c r="E129" s="4"/>
      <c r="F129" s="79"/>
      <c r="G129" s="12"/>
      <c r="H129" s="5"/>
    </row>
    <row r="130" spans="2:8" x14ac:dyDescent="0.25">
      <c r="B130" s="6"/>
      <c r="C130" s="4"/>
      <c r="D130" s="4"/>
      <c r="E130" s="4"/>
      <c r="F130" s="79"/>
      <c r="G130" s="12"/>
      <c r="H130" s="5"/>
    </row>
    <row r="131" spans="2:8" ht="16.899999999999999" customHeight="1" x14ac:dyDescent="0.25">
      <c r="B131" s="15"/>
      <c r="C131" s="16"/>
      <c r="D131" s="17"/>
      <c r="E131" s="16"/>
      <c r="F131" s="53"/>
      <c r="H131" s="18"/>
    </row>
    <row r="132" spans="2:8" x14ac:dyDescent="0.25">
      <c r="B132" s="15"/>
      <c r="C132" s="16"/>
      <c r="D132" s="17"/>
      <c r="F132" s="53"/>
      <c r="G132" s="16"/>
      <c r="H132" s="19"/>
    </row>
    <row r="133" spans="2:8" x14ac:dyDescent="0.25">
      <c r="B133" s="15"/>
      <c r="C133" s="16"/>
      <c r="D133" s="17"/>
      <c r="E133" s="16"/>
      <c r="F133" s="53"/>
      <c r="G133" s="16"/>
      <c r="H133" s="20"/>
    </row>
    <row r="134" spans="2:8" x14ac:dyDescent="0.25">
      <c r="B134" s="15"/>
      <c r="C134" s="16"/>
      <c r="D134" s="17"/>
      <c r="E134" s="16"/>
      <c r="F134" s="53"/>
      <c r="G134" s="16"/>
      <c r="H134" s="20"/>
    </row>
    <row r="135" spans="2:8" x14ac:dyDescent="0.25">
      <c r="B135" s="15"/>
      <c r="E135" s="16"/>
      <c r="F135" s="53"/>
      <c r="G135" s="16"/>
      <c r="H135" s="20"/>
    </row>
    <row r="136" spans="2:8" x14ac:dyDescent="0.25">
      <c r="B136" s="15"/>
      <c r="C136" s="16"/>
      <c r="D136" s="16"/>
      <c r="E136" s="16"/>
      <c r="F136" s="53"/>
      <c r="G136" s="16"/>
      <c r="H136" s="20"/>
    </row>
    <row r="137" spans="2:8" x14ac:dyDescent="0.25">
      <c r="B137" s="15"/>
      <c r="C137" s="17"/>
      <c r="D137" s="17"/>
      <c r="F137" s="53"/>
    </row>
  </sheetData>
  <mergeCells count="2">
    <mergeCell ref="B2:H2"/>
    <mergeCell ref="B3:H3"/>
  </mergeCells>
  <pageMargins left="0.25" right="0.25" top="0.33333333333333331" bottom="0.50980392156862742" header="0.3" footer="0.3"/>
  <pageSetup paperSize="9" scale="96" fitToHeight="0" orientation="landscape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6"/>
  <sheetViews>
    <sheetView view="pageLayout" topLeftCell="A37" zoomScaleNormal="100" zoomScaleSheetLayoutView="100" workbookViewId="0">
      <selection activeCell="F7" sqref="F7:H7"/>
    </sheetView>
  </sheetViews>
  <sheetFormatPr defaultColWidth="8.85546875" defaultRowHeight="15" x14ac:dyDescent="0.25"/>
  <cols>
    <col min="1" max="1" width="1.5703125" style="21" customWidth="1"/>
    <col min="2" max="2" width="13.140625" style="21" customWidth="1"/>
    <col min="3" max="3" width="28" style="22" customWidth="1"/>
    <col min="4" max="4" width="14.85546875" style="22" customWidth="1"/>
    <col min="5" max="5" width="9.85546875" style="22" customWidth="1"/>
    <col min="6" max="6" width="8.7109375" style="77" customWidth="1"/>
    <col min="7" max="7" width="48.140625" style="22" customWidth="1"/>
    <col min="8" max="8" width="16.5703125" style="21" customWidth="1"/>
    <col min="9" max="16384" width="8.85546875" style="21"/>
  </cols>
  <sheetData>
    <row r="1" spans="1:8" s="35" customFormat="1" x14ac:dyDescent="0.25">
      <c r="C1" s="36"/>
      <c r="D1" s="36"/>
      <c r="E1" s="36"/>
      <c r="F1" s="96"/>
      <c r="G1" s="36" t="s">
        <v>278</v>
      </c>
    </row>
    <row r="2" spans="1:8" s="39" customFormat="1" ht="20.25" x14ac:dyDescent="0.25">
      <c r="B2" s="265" t="s">
        <v>11</v>
      </c>
      <c r="C2" s="265"/>
      <c r="D2" s="265"/>
      <c r="E2" s="265"/>
      <c r="F2" s="265"/>
      <c r="G2" s="265"/>
      <c r="H2" s="265"/>
    </row>
    <row r="3" spans="1:8" s="39" customFormat="1" ht="20.25" x14ac:dyDescent="0.25">
      <c r="B3" s="265" t="s">
        <v>281</v>
      </c>
      <c r="C3" s="265"/>
      <c r="D3" s="265"/>
      <c r="E3" s="265"/>
      <c r="F3" s="265"/>
      <c r="G3" s="265"/>
      <c r="H3" s="265"/>
    </row>
    <row r="4" spans="1:8" s="35" customFormat="1" x14ac:dyDescent="0.25">
      <c r="C4" s="36"/>
      <c r="D4" s="36"/>
      <c r="E4" s="36"/>
      <c r="F4" s="96"/>
      <c r="G4" s="36"/>
    </row>
    <row r="5" spans="1:8" s="35" customFormat="1" x14ac:dyDescent="0.25">
      <c r="B5" s="37" t="s">
        <v>0</v>
      </c>
      <c r="C5" s="34" t="s">
        <v>1</v>
      </c>
      <c r="D5" s="34" t="s">
        <v>2</v>
      </c>
      <c r="E5" s="34" t="s">
        <v>3</v>
      </c>
      <c r="F5" s="97" t="s">
        <v>4</v>
      </c>
      <c r="G5" s="34" t="s">
        <v>5</v>
      </c>
      <c r="H5" s="38" t="s">
        <v>6</v>
      </c>
    </row>
    <row r="6" spans="1:8" s="148" customFormat="1" ht="12" x14ac:dyDescent="0.25">
      <c r="A6" s="148" t="s">
        <v>366</v>
      </c>
      <c r="B6" s="170">
        <v>41628</v>
      </c>
      <c r="C6" s="150" t="s">
        <v>370</v>
      </c>
      <c r="D6" s="150" t="s">
        <v>292</v>
      </c>
      <c r="E6" s="150" t="s">
        <v>39</v>
      </c>
      <c r="F6" s="137" t="s">
        <v>24</v>
      </c>
      <c r="G6" s="150" t="s">
        <v>7</v>
      </c>
      <c r="H6" s="171">
        <v>59.2</v>
      </c>
    </row>
    <row r="7" spans="1:8" s="148" customFormat="1" ht="12" x14ac:dyDescent="0.25">
      <c r="B7" s="170">
        <v>41631</v>
      </c>
      <c r="C7" s="150" t="s">
        <v>338</v>
      </c>
      <c r="D7" s="150" t="s">
        <v>339</v>
      </c>
      <c r="E7" s="150" t="s">
        <v>33</v>
      </c>
      <c r="F7" s="172">
        <v>1002</v>
      </c>
      <c r="G7" s="173" t="s">
        <v>14</v>
      </c>
      <c r="H7" s="174">
        <v>73.7</v>
      </c>
    </row>
    <row r="8" spans="1:8" s="148" customFormat="1" ht="12" x14ac:dyDescent="0.25">
      <c r="B8" s="170">
        <v>41632</v>
      </c>
      <c r="C8" s="150" t="s">
        <v>338</v>
      </c>
      <c r="D8" s="150" t="s">
        <v>339</v>
      </c>
      <c r="E8" s="150" t="s">
        <v>53</v>
      </c>
      <c r="F8" s="172">
        <v>1002</v>
      </c>
      <c r="G8" s="173" t="s">
        <v>14</v>
      </c>
      <c r="H8" s="174">
        <v>73.7</v>
      </c>
    </row>
    <row r="9" spans="1:8" s="148" customFormat="1" ht="12" x14ac:dyDescent="0.25">
      <c r="B9" s="170">
        <v>41637</v>
      </c>
      <c r="C9" s="150" t="s">
        <v>341</v>
      </c>
      <c r="D9" s="150" t="s">
        <v>344</v>
      </c>
      <c r="E9" s="150" t="s">
        <v>119</v>
      </c>
      <c r="F9" s="137" t="s">
        <v>371</v>
      </c>
      <c r="G9" s="150" t="s">
        <v>372</v>
      </c>
      <c r="H9" s="136">
        <v>115.1</v>
      </c>
    </row>
    <row r="10" spans="1:8" s="148" customFormat="1" ht="12" x14ac:dyDescent="0.25">
      <c r="B10" s="170">
        <v>41637</v>
      </c>
      <c r="C10" s="150" t="s">
        <v>343</v>
      </c>
      <c r="D10" s="150" t="s">
        <v>342</v>
      </c>
      <c r="E10" s="150" t="s">
        <v>188</v>
      </c>
      <c r="F10" s="137" t="s">
        <v>371</v>
      </c>
      <c r="G10" s="150" t="s">
        <v>372</v>
      </c>
      <c r="H10" s="136">
        <v>115.1</v>
      </c>
    </row>
    <row r="11" spans="1:8" s="148" customFormat="1" ht="12" x14ac:dyDescent="0.25">
      <c r="B11" s="170"/>
      <c r="C11" s="150"/>
      <c r="D11" s="150"/>
      <c r="E11" s="150"/>
      <c r="F11" s="137" t="s">
        <v>23</v>
      </c>
      <c r="G11" s="150" t="s">
        <v>78</v>
      </c>
      <c r="H11" s="171">
        <v>79.8</v>
      </c>
    </row>
    <row r="12" spans="1:8" s="148" customFormat="1" ht="12" x14ac:dyDescent="0.25">
      <c r="B12" s="170">
        <v>41637</v>
      </c>
      <c r="C12" s="150" t="s">
        <v>345</v>
      </c>
      <c r="D12" s="150" t="s">
        <v>346</v>
      </c>
      <c r="E12" s="150" t="s">
        <v>347</v>
      </c>
      <c r="F12" s="137" t="s">
        <v>371</v>
      </c>
      <c r="G12" s="150" t="s">
        <v>372</v>
      </c>
      <c r="H12" s="136">
        <v>115.1</v>
      </c>
    </row>
    <row r="13" spans="1:8" s="148" customFormat="1" ht="12" x14ac:dyDescent="0.25">
      <c r="B13" s="170"/>
      <c r="C13" s="150"/>
      <c r="D13" s="150"/>
      <c r="E13" s="150"/>
      <c r="F13" s="137" t="s">
        <v>24</v>
      </c>
      <c r="G13" s="150" t="s">
        <v>7</v>
      </c>
      <c r="H13" s="171">
        <v>59.2</v>
      </c>
    </row>
    <row r="14" spans="1:8" s="148" customFormat="1" ht="13.5" customHeight="1" x14ac:dyDescent="0.25">
      <c r="B14" s="170">
        <v>41637</v>
      </c>
      <c r="C14" s="143" t="s">
        <v>348</v>
      </c>
      <c r="D14" s="143" t="s">
        <v>349</v>
      </c>
      <c r="E14" s="150" t="s">
        <v>123</v>
      </c>
      <c r="F14" s="168" t="s">
        <v>26</v>
      </c>
      <c r="G14" s="150" t="s">
        <v>373</v>
      </c>
      <c r="H14" s="174">
        <v>83.6</v>
      </c>
    </row>
    <row r="15" spans="1:8" s="148" customFormat="1" ht="12" x14ac:dyDescent="0.25">
      <c r="B15" s="170">
        <v>41637</v>
      </c>
      <c r="C15" s="150" t="s">
        <v>343</v>
      </c>
      <c r="D15" s="150" t="s">
        <v>342</v>
      </c>
      <c r="E15" s="150" t="s">
        <v>350</v>
      </c>
      <c r="F15" s="168" t="s">
        <v>20</v>
      </c>
      <c r="G15" s="166" t="s">
        <v>374</v>
      </c>
      <c r="H15" s="174">
        <v>200.2</v>
      </c>
    </row>
    <row r="16" spans="1:8" s="148" customFormat="1" ht="12" x14ac:dyDescent="0.25">
      <c r="B16" s="170"/>
      <c r="C16" s="150"/>
      <c r="D16" s="150"/>
      <c r="E16" s="150"/>
      <c r="F16" s="137" t="s">
        <v>23</v>
      </c>
      <c r="G16" s="150" t="s">
        <v>78</v>
      </c>
      <c r="H16" s="171">
        <v>79.8</v>
      </c>
    </row>
    <row r="17" spans="2:8" s="148" customFormat="1" ht="12" x14ac:dyDescent="0.25">
      <c r="B17" s="170">
        <v>41638</v>
      </c>
      <c r="C17" s="150" t="s">
        <v>343</v>
      </c>
      <c r="D17" s="150" t="s">
        <v>342</v>
      </c>
      <c r="E17" s="150" t="s">
        <v>82</v>
      </c>
      <c r="F17" s="137" t="s">
        <v>36</v>
      </c>
      <c r="G17" s="150" t="s">
        <v>77</v>
      </c>
      <c r="H17" s="136">
        <v>115.1</v>
      </c>
    </row>
    <row r="18" spans="2:8" s="148" customFormat="1" ht="12" x14ac:dyDescent="0.25">
      <c r="B18" s="170">
        <v>41638</v>
      </c>
      <c r="C18" s="150" t="s">
        <v>343</v>
      </c>
      <c r="D18" s="150" t="s">
        <v>342</v>
      </c>
      <c r="E18" s="150" t="s">
        <v>98</v>
      </c>
      <c r="F18" s="172">
        <v>1002</v>
      </c>
      <c r="G18" s="173" t="s">
        <v>14</v>
      </c>
      <c r="H18" s="174">
        <v>73.7</v>
      </c>
    </row>
    <row r="19" spans="2:8" s="148" customFormat="1" ht="12" x14ac:dyDescent="0.25">
      <c r="B19" s="140"/>
      <c r="C19" s="127"/>
      <c r="D19" s="127"/>
      <c r="E19" s="127"/>
      <c r="F19" s="137"/>
      <c r="G19" s="138"/>
      <c r="H19" s="136"/>
    </row>
    <row r="20" spans="2:8" s="148" customFormat="1" ht="12" x14ac:dyDescent="0.25">
      <c r="B20" s="140"/>
      <c r="C20" s="127"/>
      <c r="D20" s="127"/>
      <c r="E20" s="127"/>
      <c r="F20" s="137"/>
      <c r="G20" s="138"/>
      <c r="H20" s="136"/>
    </row>
    <row r="21" spans="2:8" s="148" customFormat="1" x14ac:dyDescent="0.25">
      <c r="B21" s="140"/>
      <c r="C21" s="127"/>
      <c r="D21" s="127"/>
      <c r="E21" s="127"/>
      <c r="F21" s="137"/>
      <c r="G21" s="12" t="s">
        <v>10</v>
      </c>
      <c r="H21" s="118"/>
    </row>
    <row r="22" spans="2:8" s="148" customFormat="1" x14ac:dyDescent="0.25">
      <c r="B22" s="140"/>
      <c r="C22" s="127"/>
      <c r="D22" s="127"/>
      <c r="E22" s="127"/>
      <c r="F22" s="137"/>
      <c r="G22" s="9"/>
      <c r="H22" s="119" t="s">
        <v>237</v>
      </c>
    </row>
    <row r="23" spans="2:8" s="148" customFormat="1" x14ac:dyDescent="0.25">
      <c r="B23" s="140"/>
      <c r="C23" s="127"/>
      <c r="D23" s="127"/>
      <c r="E23" s="127"/>
      <c r="F23" s="137"/>
      <c r="G23" s="114" t="s">
        <v>360</v>
      </c>
      <c r="H23" s="120">
        <f>SUM(H4:H21)</f>
        <v>1243.3</v>
      </c>
    </row>
    <row r="24" spans="2:8" s="148" customFormat="1" ht="12" x14ac:dyDescent="0.25">
      <c r="B24" s="140"/>
      <c r="C24" s="127"/>
      <c r="D24" s="127"/>
      <c r="E24" s="127"/>
      <c r="F24" s="137"/>
      <c r="G24" s="138"/>
      <c r="H24" s="169"/>
    </row>
    <row r="25" spans="2:8" s="148" customFormat="1" ht="12" x14ac:dyDescent="0.25">
      <c r="B25" s="140"/>
      <c r="C25" s="127"/>
      <c r="D25" s="127"/>
      <c r="E25" s="127"/>
      <c r="F25" s="137"/>
      <c r="G25" s="138"/>
      <c r="H25" s="169"/>
    </row>
    <row r="26" spans="2:8" s="148" customFormat="1" ht="12" x14ac:dyDescent="0.25">
      <c r="B26" s="140"/>
      <c r="C26" s="127"/>
      <c r="D26" s="127"/>
      <c r="E26" s="127"/>
      <c r="F26" s="137"/>
      <c r="G26" s="138"/>
      <c r="H26" s="169"/>
    </row>
    <row r="27" spans="2:8" s="148" customFormat="1" ht="12" x14ac:dyDescent="0.25">
      <c r="B27" s="140"/>
      <c r="C27" s="127"/>
      <c r="D27" s="127"/>
      <c r="E27" s="127"/>
      <c r="F27" s="137"/>
      <c r="G27" s="138"/>
      <c r="H27" s="169"/>
    </row>
    <row r="28" spans="2:8" s="148" customFormat="1" ht="12" x14ac:dyDescent="0.25">
      <c r="B28" s="140"/>
      <c r="C28" s="127"/>
      <c r="D28" s="127"/>
      <c r="E28" s="127"/>
      <c r="F28" s="137"/>
      <c r="G28" s="138"/>
      <c r="H28" s="169"/>
    </row>
    <row r="29" spans="2:8" s="148" customFormat="1" ht="12" x14ac:dyDescent="0.25">
      <c r="B29" s="140"/>
      <c r="C29" s="127"/>
      <c r="D29" s="127"/>
      <c r="E29" s="127"/>
      <c r="F29" s="137"/>
      <c r="G29" s="138"/>
      <c r="H29" s="169"/>
    </row>
    <row r="30" spans="2:8" s="148" customFormat="1" ht="12" x14ac:dyDescent="0.25">
      <c r="B30" s="140"/>
      <c r="C30" s="127"/>
      <c r="D30" s="127"/>
      <c r="E30" s="127"/>
      <c r="F30" s="137"/>
      <c r="G30" s="138"/>
      <c r="H30" s="169"/>
    </row>
    <row r="31" spans="2:8" s="148" customFormat="1" ht="12" x14ac:dyDescent="0.25">
      <c r="B31" s="140"/>
      <c r="C31" s="127"/>
      <c r="D31" s="127"/>
      <c r="E31" s="127"/>
      <c r="F31" s="137"/>
      <c r="G31" s="138"/>
      <c r="H31" s="169"/>
    </row>
    <row r="32" spans="2:8" s="148" customFormat="1" ht="12" x14ac:dyDescent="0.25">
      <c r="B32" s="140"/>
      <c r="C32" s="127"/>
      <c r="D32" s="143"/>
      <c r="E32" s="127"/>
      <c r="F32" s="168"/>
      <c r="G32" s="166"/>
      <c r="H32" s="167"/>
    </row>
    <row r="33" spans="1:8" s="148" customFormat="1" ht="12" x14ac:dyDescent="0.25">
      <c r="B33" s="140"/>
      <c r="C33" s="127"/>
      <c r="D33" s="143"/>
      <c r="E33" s="127"/>
      <c r="F33" s="168"/>
      <c r="G33" s="166"/>
      <c r="H33" s="167"/>
    </row>
    <row r="34" spans="1:8" s="148" customFormat="1" ht="12" x14ac:dyDescent="0.25">
      <c r="B34" s="140"/>
      <c r="C34" s="143"/>
      <c r="D34" s="143"/>
      <c r="E34" s="127"/>
      <c r="F34" s="168"/>
      <c r="G34" s="166"/>
      <c r="H34" s="167"/>
    </row>
    <row r="35" spans="1:8" s="148" customFormat="1" ht="12" x14ac:dyDescent="0.25">
      <c r="B35" s="140"/>
      <c r="C35" s="127"/>
      <c r="D35" s="143"/>
      <c r="E35" s="127"/>
      <c r="F35" s="168"/>
      <c r="G35" s="166"/>
      <c r="H35" s="167"/>
    </row>
    <row r="36" spans="1:8" s="148" customFormat="1" ht="12" x14ac:dyDescent="0.25">
      <c r="B36" s="140"/>
      <c r="C36" s="127"/>
      <c r="D36" s="143"/>
      <c r="E36" s="127"/>
      <c r="F36" s="168"/>
      <c r="G36" s="166"/>
      <c r="H36" s="167"/>
    </row>
    <row r="37" spans="1:8" x14ac:dyDescent="0.25">
      <c r="B37" s="24"/>
      <c r="E37" s="23"/>
      <c r="F37" s="84"/>
      <c r="G37" s="81"/>
      <c r="H37" s="83"/>
    </row>
    <row r="38" spans="1:8" x14ac:dyDescent="0.25">
      <c r="B38" s="24"/>
      <c r="C38" s="23"/>
      <c r="D38" s="23"/>
      <c r="E38" s="23"/>
      <c r="F38" s="84"/>
      <c r="G38" s="81"/>
      <c r="H38" s="83"/>
    </row>
    <row r="39" spans="1:8" x14ac:dyDescent="0.25">
      <c r="B39" s="24"/>
      <c r="C39" s="23"/>
      <c r="D39" s="23"/>
      <c r="E39" s="23"/>
      <c r="F39" s="84"/>
      <c r="G39" s="81"/>
      <c r="H39" s="83"/>
    </row>
    <row r="40" spans="1:8" x14ac:dyDescent="0.25">
      <c r="B40" s="24"/>
      <c r="C40" s="23"/>
      <c r="D40" s="23"/>
      <c r="E40" s="23"/>
      <c r="F40" s="82"/>
      <c r="G40" s="81"/>
      <c r="H40" s="83"/>
    </row>
    <row r="41" spans="1:8" s="148" customFormat="1" ht="12" x14ac:dyDescent="0.25">
      <c r="B41" s="140">
        <v>41631</v>
      </c>
      <c r="C41" s="127" t="s">
        <v>252</v>
      </c>
      <c r="D41" s="127" t="s">
        <v>253</v>
      </c>
      <c r="E41" s="127" t="s">
        <v>93</v>
      </c>
      <c r="F41" s="137"/>
      <c r="G41" s="138"/>
      <c r="H41" s="169"/>
    </row>
    <row r="42" spans="1:8" s="148" customFormat="1" ht="12" x14ac:dyDescent="0.25">
      <c r="B42" s="140">
        <v>41632</v>
      </c>
      <c r="C42" s="127" t="s">
        <v>252</v>
      </c>
      <c r="D42" s="127" t="s">
        <v>253</v>
      </c>
      <c r="E42" s="127" t="s">
        <v>46</v>
      </c>
      <c r="F42" s="137"/>
      <c r="G42" s="138"/>
      <c r="H42" s="169"/>
    </row>
    <row r="43" spans="1:8" ht="16.899999999999999" customHeight="1" x14ac:dyDescent="0.25">
      <c r="B43" s="24"/>
      <c r="C43" s="23"/>
      <c r="D43" s="23"/>
      <c r="E43" s="23"/>
      <c r="F43" s="99"/>
      <c r="G43" s="30"/>
      <c r="H43" s="31"/>
    </row>
    <row r="44" spans="1:8" x14ac:dyDescent="0.25">
      <c r="B44" s="24"/>
      <c r="C44" s="23"/>
      <c r="D44" s="23"/>
      <c r="E44" s="23"/>
      <c r="F44" s="99"/>
      <c r="G44" s="32"/>
      <c r="H44" s="33"/>
    </row>
    <row r="45" spans="1:8" x14ac:dyDescent="0.25">
      <c r="B45" s="140">
        <v>41624</v>
      </c>
      <c r="C45" s="127" t="s">
        <v>291</v>
      </c>
      <c r="D45" s="127" t="s">
        <v>292</v>
      </c>
      <c r="E45" s="127" t="s">
        <v>49</v>
      </c>
      <c r="G45" s="22" t="s">
        <v>156</v>
      </c>
    </row>
    <row r="46" spans="1:8" s="148" customFormat="1" ht="12" x14ac:dyDescent="0.25">
      <c r="A46" s="148" t="s">
        <v>366</v>
      </c>
      <c r="B46" s="140">
        <v>41628</v>
      </c>
      <c r="C46" s="127" t="s">
        <v>291</v>
      </c>
      <c r="D46" s="127" t="s">
        <v>292</v>
      </c>
      <c r="E46" s="127" t="s">
        <v>39</v>
      </c>
      <c r="F46" s="168"/>
      <c r="G46" s="166" t="s">
        <v>337</v>
      </c>
      <c r="H46" s="167"/>
    </row>
    <row r="47" spans="1:8" s="148" customFormat="1" ht="12" x14ac:dyDescent="0.25">
      <c r="B47" s="140">
        <v>41628</v>
      </c>
      <c r="C47" s="127" t="s">
        <v>291</v>
      </c>
      <c r="D47" s="127" t="s">
        <v>292</v>
      </c>
      <c r="E47" s="127"/>
      <c r="F47" s="137"/>
      <c r="G47" s="138"/>
      <c r="H47" s="169"/>
    </row>
    <row r="48" spans="1:8" s="148" customFormat="1" ht="12" x14ac:dyDescent="0.25">
      <c r="B48" s="140">
        <v>41631</v>
      </c>
      <c r="C48" s="127" t="s">
        <v>291</v>
      </c>
      <c r="D48" s="127" t="s">
        <v>292</v>
      </c>
      <c r="E48" s="127" t="s">
        <v>340</v>
      </c>
      <c r="F48" s="168"/>
      <c r="G48" s="166"/>
      <c r="H48" s="167"/>
    </row>
    <row r="49" spans="2:8" x14ac:dyDescent="0.25">
      <c r="B49" s="29"/>
    </row>
    <row r="50" spans="2:8" x14ac:dyDescent="0.25">
      <c r="B50" s="29"/>
    </row>
    <row r="51" spans="2:8" x14ac:dyDescent="0.25">
      <c r="B51" s="24"/>
      <c r="F51" s="100"/>
      <c r="G51" s="1"/>
      <c r="H51" s="2"/>
    </row>
    <row r="52" spans="2:8" x14ac:dyDescent="0.25">
      <c r="B52" s="24"/>
      <c r="D52" s="23"/>
      <c r="E52" s="23"/>
      <c r="F52" s="100"/>
      <c r="G52" s="1"/>
      <c r="H52" s="2"/>
    </row>
    <row r="53" spans="2:8" x14ac:dyDescent="0.25">
      <c r="B53" s="24"/>
      <c r="D53" s="23"/>
      <c r="E53" s="23"/>
      <c r="F53" s="100"/>
      <c r="G53" s="1"/>
      <c r="H53" s="2"/>
    </row>
    <row r="54" spans="2:8" ht="13.15" customHeight="1" x14ac:dyDescent="0.25">
      <c r="B54" s="24"/>
      <c r="D54" s="23"/>
      <c r="E54" s="23"/>
      <c r="F54" s="100"/>
      <c r="G54" s="1"/>
      <c r="H54" s="2"/>
    </row>
    <row r="55" spans="2:8" x14ac:dyDescent="0.25">
      <c r="B55" s="24"/>
      <c r="F55" s="101"/>
      <c r="G55" s="26"/>
      <c r="H55" s="27"/>
    </row>
    <row r="56" spans="2:8" x14ac:dyDescent="0.25">
      <c r="B56" s="24"/>
      <c r="F56" s="101"/>
      <c r="G56" s="26"/>
      <c r="H56" s="27"/>
    </row>
    <row r="57" spans="2:8" x14ac:dyDescent="0.25">
      <c r="B57" s="24"/>
      <c r="C57" s="23"/>
      <c r="E57" s="23"/>
      <c r="F57" s="100"/>
      <c r="G57" s="1"/>
      <c r="H57" s="2"/>
    </row>
    <row r="58" spans="2:8" x14ac:dyDescent="0.25">
      <c r="B58" s="24"/>
      <c r="C58" s="23"/>
      <c r="E58" s="23"/>
      <c r="F58" s="100"/>
      <c r="G58" s="1"/>
      <c r="H58" s="2"/>
    </row>
    <row r="59" spans="2:8" x14ac:dyDescent="0.25">
      <c r="B59" s="24"/>
      <c r="C59" s="23"/>
      <c r="E59" s="23"/>
      <c r="F59" s="100"/>
      <c r="G59" s="1"/>
      <c r="H59" s="2"/>
    </row>
    <row r="60" spans="2:8" x14ac:dyDescent="0.25">
      <c r="B60" s="24"/>
      <c r="C60" s="23"/>
      <c r="E60" s="23"/>
      <c r="F60" s="100"/>
      <c r="G60" s="1"/>
      <c r="H60" s="2"/>
    </row>
    <row r="61" spans="2:8" x14ac:dyDescent="0.25">
      <c r="B61" s="24"/>
      <c r="C61" s="23"/>
      <c r="E61" s="23"/>
      <c r="F61" s="100"/>
      <c r="G61" s="1"/>
      <c r="H61" s="2"/>
    </row>
    <row r="62" spans="2:8" x14ac:dyDescent="0.25">
      <c r="B62" s="24"/>
      <c r="F62" s="101"/>
      <c r="G62" s="26"/>
      <c r="H62" s="27"/>
    </row>
    <row r="63" spans="2:8" x14ac:dyDescent="0.25">
      <c r="B63" s="24"/>
      <c r="E63" s="23"/>
      <c r="F63" s="100"/>
      <c r="G63" s="1"/>
      <c r="H63" s="2"/>
    </row>
    <row r="64" spans="2:8" x14ac:dyDescent="0.25">
      <c r="B64" s="29"/>
      <c r="F64" s="102"/>
      <c r="G64" s="28"/>
      <c r="H64" s="25"/>
    </row>
    <row r="65" spans="2:8" x14ac:dyDescent="0.25">
      <c r="B65" s="29"/>
      <c r="F65" s="102"/>
      <c r="G65" s="21"/>
      <c r="H65" s="25"/>
    </row>
    <row r="66" spans="2:8" x14ac:dyDescent="0.25">
      <c r="B66" s="29"/>
      <c r="F66" s="100"/>
      <c r="G66" s="1"/>
      <c r="H66" s="2"/>
    </row>
    <row r="67" spans="2:8" x14ac:dyDescent="0.25">
      <c r="B67" s="29"/>
      <c r="F67" s="102"/>
      <c r="G67" s="21"/>
      <c r="H67" s="25"/>
    </row>
    <row r="68" spans="2:8" x14ac:dyDescent="0.25">
      <c r="B68" s="29"/>
      <c r="F68" s="102"/>
      <c r="G68" s="21"/>
      <c r="H68" s="25"/>
    </row>
    <row r="69" spans="2:8" x14ac:dyDescent="0.25">
      <c r="B69" s="29"/>
      <c r="F69" s="102"/>
      <c r="G69" s="21"/>
      <c r="H69" s="25"/>
    </row>
    <row r="70" spans="2:8" x14ac:dyDescent="0.25">
      <c r="B70" s="24"/>
      <c r="C70" s="23"/>
      <c r="E70" s="23"/>
      <c r="F70" s="100"/>
      <c r="G70" s="1"/>
      <c r="H70" s="2"/>
    </row>
    <row r="71" spans="2:8" x14ac:dyDescent="0.25">
      <c r="B71" s="24"/>
      <c r="C71" s="23"/>
      <c r="D71" s="23"/>
      <c r="E71" s="23"/>
      <c r="F71" s="79"/>
      <c r="G71" s="4"/>
      <c r="H71" s="5"/>
    </row>
    <row r="72" spans="2:8" x14ac:dyDescent="0.25">
      <c r="B72" s="29"/>
      <c r="F72" s="102"/>
      <c r="G72" s="21"/>
      <c r="H72" s="25"/>
    </row>
    <row r="73" spans="2:8" x14ac:dyDescent="0.25">
      <c r="B73" s="29"/>
      <c r="C73" s="21"/>
      <c r="D73" s="21"/>
      <c r="E73" s="21"/>
      <c r="F73" s="103"/>
      <c r="G73" s="21"/>
    </row>
    <row r="74" spans="2:8" x14ac:dyDescent="0.25">
      <c r="B74" s="29"/>
      <c r="C74" s="21"/>
      <c r="D74" s="21"/>
      <c r="E74" s="21"/>
      <c r="F74" s="103"/>
      <c r="G74" s="21"/>
    </row>
    <row r="75" spans="2:8" x14ac:dyDescent="0.25">
      <c r="B75" s="29"/>
      <c r="C75" s="21"/>
      <c r="D75" s="21"/>
      <c r="E75" s="21"/>
      <c r="F75" s="103"/>
      <c r="G75" s="21"/>
    </row>
    <row r="76" spans="2:8" x14ac:dyDescent="0.25">
      <c r="B76" s="29"/>
      <c r="C76" s="21"/>
      <c r="D76" s="21"/>
      <c r="E76" s="21"/>
      <c r="F76" s="103"/>
      <c r="G76" s="21"/>
    </row>
    <row r="77" spans="2:8" x14ac:dyDescent="0.25">
      <c r="B77" s="29"/>
      <c r="C77" s="21"/>
      <c r="D77" s="21"/>
      <c r="E77" s="21"/>
      <c r="F77" s="103"/>
      <c r="G77" s="21"/>
    </row>
    <row r="78" spans="2:8" x14ac:dyDescent="0.25">
      <c r="B78" s="29"/>
      <c r="C78" s="21"/>
      <c r="D78" s="21"/>
      <c r="E78" s="21"/>
      <c r="F78" s="103"/>
      <c r="G78" s="21"/>
    </row>
    <row r="79" spans="2:8" x14ac:dyDescent="0.25">
      <c r="B79" s="29"/>
      <c r="C79" s="21"/>
      <c r="D79" s="21"/>
      <c r="E79" s="21"/>
      <c r="F79" s="103"/>
      <c r="G79" s="21"/>
    </row>
    <row r="80" spans="2:8" x14ac:dyDescent="0.25">
      <c r="B80" s="29"/>
      <c r="C80" s="21"/>
      <c r="D80" s="21"/>
      <c r="E80" s="21"/>
      <c r="F80" s="103"/>
      <c r="G80" s="21"/>
    </row>
    <row r="81" spans="2:7" x14ac:dyDescent="0.25">
      <c r="B81" s="29"/>
      <c r="C81" s="21"/>
      <c r="D81" s="21"/>
      <c r="E81" s="21"/>
      <c r="F81" s="103"/>
      <c r="G81" s="21"/>
    </row>
    <row r="82" spans="2:7" x14ac:dyDescent="0.25">
      <c r="B82" s="29"/>
      <c r="C82" s="21"/>
      <c r="D82" s="21"/>
      <c r="E82" s="21"/>
      <c r="F82" s="103"/>
      <c r="G82" s="21"/>
    </row>
    <row r="83" spans="2:7" x14ac:dyDescent="0.25">
      <c r="B83" s="29"/>
      <c r="C83" s="21"/>
      <c r="D83" s="21"/>
      <c r="E83" s="21"/>
      <c r="F83" s="103"/>
      <c r="G83" s="21"/>
    </row>
    <row r="84" spans="2:7" x14ac:dyDescent="0.25">
      <c r="B84" s="29"/>
      <c r="C84" s="21"/>
      <c r="D84" s="21"/>
      <c r="E84" s="21"/>
      <c r="F84" s="103"/>
      <c r="G84" s="21"/>
    </row>
    <row r="85" spans="2:7" x14ac:dyDescent="0.25">
      <c r="B85" s="29"/>
      <c r="C85" s="21"/>
      <c r="D85" s="21"/>
      <c r="E85" s="21"/>
      <c r="F85" s="103"/>
      <c r="G85" s="21"/>
    </row>
    <row r="86" spans="2:7" x14ac:dyDescent="0.25">
      <c r="B86" s="29"/>
      <c r="C86" s="21"/>
      <c r="D86" s="21"/>
      <c r="E86" s="21"/>
      <c r="F86" s="103"/>
      <c r="G86" s="21"/>
    </row>
    <row r="87" spans="2:7" x14ac:dyDescent="0.25">
      <c r="B87" s="29"/>
      <c r="C87" s="21"/>
      <c r="D87" s="21"/>
      <c r="E87" s="21"/>
      <c r="F87" s="103"/>
      <c r="G87" s="21"/>
    </row>
    <row r="88" spans="2:7" x14ac:dyDescent="0.25">
      <c r="B88" s="29"/>
      <c r="C88" s="21"/>
      <c r="D88" s="21"/>
      <c r="E88" s="21"/>
      <c r="F88" s="103"/>
      <c r="G88" s="21"/>
    </row>
    <row r="89" spans="2:7" x14ac:dyDescent="0.25">
      <c r="B89" s="29"/>
      <c r="C89" s="21"/>
      <c r="D89" s="21"/>
      <c r="E89" s="21"/>
      <c r="F89" s="103"/>
      <c r="G89" s="21"/>
    </row>
    <row r="90" spans="2:7" x14ac:dyDescent="0.25">
      <c r="B90" s="29"/>
      <c r="C90" s="21"/>
      <c r="D90" s="21"/>
      <c r="E90" s="21"/>
      <c r="F90" s="103"/>
      <c r="G90" s="21"/>
    </row>
    <row r="91" spans="2:7" x14ac:dyDescent="0.25">
      <c r="B91" s="29"/>
      <c r="C91" s="21"/>
      <c r="D91" s="21"/>
      <c r="E91" s="21"/>
      <c r="F91" s="103"/>
      <c r="G91" s="21"/>
    </row>
    <row r="92" spans="2:7" x14ac:dyDescent="0.25">
      <c r="B92" s="29"/>
      <c r="C92" s="21"/>
      <c r="D92" s="21"/>
      <c r="E92" s="21"/>
      <c r="F92" s="103"/>
      <c r="G92" s="21"/>
    </row>
    <row r="93" spans="2:7" x14ac:dyDescent="0.25">
      <c r="B93" s="29"/>
      <c r="C93" s="21"/>
      <c r="D93" s="21"/>
      <c r="E93" s="21"/>
      <c r="F93" s="103"/>
      <c r="G93" s="21"/>
    </row>
    <row r="94" spans="2:7" x14ac:dyDescent="0.25">
      <c r="B94" s="29"/>
      <c r="C94" s="21"/>
      <c r="D94" s="21"/>
      <c r="E94" s="21"/>
      <c r="F94" s="103"/>
      <c r="G94" s="21"/>
    </row>
    <row r="95" spans="2:7" x14ac:dyDescent="0.25">
      <c r="B95" s="29"/>
      <c r="C95" s="21"/>
      <c r="D95" s="21"/>
      <c r="E95" s="21"/>
      <c r="F95" s="103"/>
      <c r="G95" s="21"/>
    </row>
    <row r="96" spans="2:7" x14ac:dyDescent="0.25">
      <c r="B96" s="29"/>
      <c r="C96" s="21"/>
      <c r="D96" s="21"/>
      <c r="E96" s="21"/>
      <c r="F96" s="103"/>
      <c r="G96" s="21"/>
    </row>
    <row r="97" spans="2:7" x14ac:dyDescent="0.25">
      <c r="B97" s="29"/>
      <c r="C97" s="21"/>
      <c r="D97" s="21"/>
      <c r="E97" s="21"/>
      <c r="F97" s="103"/>
      <c r="G97" s="21"/>
    </row>
    <row r="98" spans="2:7" x14ac:dyDescent="0.25">
      <c r="B98" s="29"/>
      <c r="C98" s="21"/>
      <c r="D98" s="21"/>
      <c r="E98" s="21"/>
      <c r="F98" s="103"/>
      <c r="G98" s="21"/>
    </row>
    <row r="99" spans="2:7" x14ac:dyDescent="0.25">
      <c r="B99" s="29"/>
      <c r="C99" s="21"/>
      <c r="D99" s="21"/>
      <c r="E99" s="21"/>
      <c r="F99" s="103"/>
      <c r="G99" s="21"/>
    </row>
    <row r="100" spans="2:7" x14ac:dyDescent="0.25">
      <c r="B100" s="29"/>
      <c r="C100" s="21"/>
      <c r="D100" s="21"/>
      <c r="E100" s="21"/>
      <c r="F100" s="103"/>
      <c r="G100" s="21"/>
    </row>
    <row r="101" spans="2:7" x14ac:dyDescent="0.25">
      <c r="B101" s="29"/>
      <c r="C101" s="21"/>
      <c r="D101" s="21"/>
      <c r="E101" s="21"/>
      <c r="F101" s="103"/>
      <c r="G101" s="21"/>
    </row>
    <row r="102" spans="2:7" x14ac:dyDescent="0.25">
      <c r="B102" s="29"/>
      <c r="C102" s="21"/>
      <c r="D102" s="21"/>
      <c r="E102" s="21"/>
      <c r="F102" s="103"/>
      <c r="G102" s="21"/>
    </row>
    <row r="103" spans="2:7" x14ac:dyDescent="0.25">
      <c r="B103" s="29"/>
      <c r="C103" s="21"/>
      <c r="D103" s="21"/>
      <c r="E103" s="21"/>
      <c r="F103" s="103"/>
      <c r="G103" s="21"/>
    </row>
    <row r="104" spans="2:7" x14ac:dyDescent="0.25">
      <c r="B104" s="29"/>
      <c r="C104" s="21"/>
      <c r="D104" s="21"/>
      <c r="E104" s="21"/>
      <c r="F104" s="103"/>
      <c r="G104" s="21"/>
    </row>
    <row r="105" spans="2:7" x14ac:dyDescent="0.25">
      <c r="B105" s="29"/>
      <c r="C105" s="21"/>
      <c r="D105" s="21"/>
      <c r="E105" s="21"/>
      <c r="F105" s="103"/>
      <c r="G105" s="21"/>
    </row>
    <row r="106" spans="2:7" x14ac:dyDescent="0.25">
      <c r="B106" s="29"/>
      <c r="C106" s="21"/>
      <c r="D106" s="21"/>
      <c r="E106" s="21"/>
      <c r="F106" s="103"/>
      <c r="G106" s="21"/>
    </row>
  </sheetData>
  <mergeCells count="2">
    <mergeCell ref="B2:H2"/>
    <mergeCell ref="B3:H3"/>
  </mergeCells>
  <pageMargins left="0.25" right="0.25" top="0.75" bottom="0.75" header="0.3" footer="0.3"/>
  <pageSetup paperSize="9" fitToHeight="0" orientation="landscape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8"/>
  <sheetViews>
    <sheetView view="pageLayout" zoomScale="110" zoomScaleNormal="100" zoomScalePageLayoutView="110" workbookViewId="0">
      <selection activeCell="G9" sqref="G9:H11"/>
    </sheetView>
  </sheetViews>
  <sheetFormatPr defaultColWidth="8.85546875" defaultRowHeight="15" x14ac:dyDescent="0.25"/>
  <cols>
    <col min="1" max="1" width="1.7109375" style="10" customWidth="1"/>
    <col min="2" max="2" width="13.140625" style="10" customWidth="1"/>
    <col min="3" max="3" width="32.5703125" style="9" customWidth="1"/>
    <col min="4" max="4" width="16.5703125" style="9" customWidth="1"/>
    <col min="5" max="5" width="14.7109375" style="9" customWidth="1"/>
    <col min="6" max="6" width="10.5703125" style="9" customWidth="1"/>
    <col min="7" max="7" width="47" style="9" customWidth="1"/>
    <col min="8" max="8" width="13.85546875" style="13" customWidth="1"/>
    <col min="9" max="16384" width="8.85546875" style="10"/>
  </cols>
  <sheetData>
    <row r="1" spans="1:8" x14ac:dyDescent="0.25">
      <c r="G1" s="9" t="s">
        <v>351</v>
      </c>
    </row>
    <row r="2" spans="1:8" ht="20.45" customHeight="1" x14ac:dyDescent="0.25">
      <c r="A2" s="14"/>
      <c r="B2" s="264" t="s">
        <v>16</v>
      </c>
      <c r="C2" s="264"/>
      <c r="D2" s="264"/>
      <c r="E2" s="264"/>
      <c r="F2" s="264"/>
      <c r="G2" s="264"/>
      <c r="H2" s="264"/>
    </row>
    <row r="3" spans="1:8" ht="20.45" customHeight="1" x14ac:dyDescent="0.25">
      <c r="B3" s="264" t="s">
        <v>352</v>
      </c>
      <c r="C3" s="264"/>
      <c r="D3" s="264"/>
      <c r="E3" s="264"/>
      <c r="F3" s="264"/>
      <c r="G3" s="264"/>
      <c r="H3" s="264"/>
    </row>
    <row r="5" spans="1:8" x14ac:dyDescent="0.25">
      <c r="B5" s="3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5" t="s">
        <v>6</v>
      </c>
    </row>
    <row r="6" spans="1:8" s="148" customFormat="1" ht="12" x14ac:dyDescent="0.25">
      <c r="B6" s="126">
        <v>41641</v>
      </c>
      <c r="C6" s="127" t="s">
        <v>353</v>
      </c>
      <c r="D6" s="127" t="s">
        <v>354</v>
      </c>
      <c r="E6" s="127" t="s">
        <v>38</v>
      </c>
      <c r="F6" s="130">
        <v>1012</v>
      </c>
      <c r="G6" s="131" t="s">
        <v>17</v>
      </c>
      <c r="H6" s="132">
        <v>97.5</v>
      </c>
    </row>
    <row r="7" spans="1:8" s="148" customFormat="1" ht="12" x14ac:dyDescent="0.25">
      <c r="B7" s="126"/>
      <c r="C7" s="127"/>
      <c r="D7" s="127"/>
      <c r="E7" s="127"/>
      <c r="F7" s="128" t="s">
        <v>364</v>
      </c>
      <c r="G7" s="131" t="s">
        <v>355</v>
      </c>
      <c r="H7" s="132">
        <v>266.60000000000002</v>
      </c>
    </row>
    <row r="8" spans="1:8" x14ac:dyDescent="0.25">
      <c r="B8" s="3"/>
      <c r="C8" s="4"/>
      <c r="D8" s="4"/>
      <c r="E8" s="4"/>
      <c r="F8" s="4"/>
      <c r="G8" s="4"/>
      <c r="H8" s="5"/>
    </row>
    <row r="9" spans="1:8" x14ac:dyDescent="0.25">
      <c r="B9" s="3"/>
      <c r="C9" s="4"/>
      <c r="D9" s="4"/>
      <c r="E9" s="4"/>
      <c r="G9" s="12" t="s">
        <v>10</v>
      </c>
      <c r="H9" s="118"/>
    </row>
    <row r="10" spans="1:8" x14ac:dyDescent="0.25">
      <c r="B10" s="3"/>
      <c r="C10" s="4"/>
      <c r="D10" s="4"/>
      <c r="E10" s="4"/>
      <c r="H10" s="119" t="s">
        <v>237</v>
      </c>
    </row>
    <row r="11" spans="1:8" x14ac:dyDescent="0.25">
      <c r="B11" s="3"/>
      <c r="C11" s="4"/>
      <c r="D11" s="4"/>
      <c r="E11" s="4"/>
      <c r="G11" s="114" t="s">
        <v>360</v>
      </c>
      <c r="H11" s="120">
        <f>SUM(H6:H7)</f>
        <v>364.1</v>
      </c>
    </row>
    <row r="12" spans="1:8" x14ac:dyDescent="0.25">
      <c r="B12" s="3"/>
      <c r="C12" s="4"/>
      <c r="D12" s="4"/>
      <c r="E12" s="4"/>
      <c r="F12" s="4"/>
      <c r="G12" s="4"/>
      <c r="H12" s="5"/>
    </row>
    <row r="13" spans="1:8" x14ac:dyDescent="0.25">
      <c r="B13" s="3"/>
      <c r="C13" s="4"/>
      <c r="D13" s="4"/>
      <c r="E13" s="4"/>
      <c r="F13" s="4"/>
      <c r="G13" s="4"/>
      <c r="H13" s="5"/>
    </row>
    <row r="14" spans="1:8" x14ac:dyDescent="0.25">
      <c r="B14" s="3"/>
      <c r="C14" s="4"/>
      <c r="D14" s="4"/>
      <c r="E14" s="4"/>
      <c r="F14" s="6"/>
      <c r="G14" s="10"/>
      <c r="H14" s="5"/>
    </row>
    <row r="15" spans="1:8" x14ac:dyDescent="0.25">
      <c r="B15" s="3"/>
      <c r="C15" s="4"/>
      <c r="D15" s="4"/>
      <c r="E15" s="4"/>
      <c r="F15" s="4"/>
      <c r="G15" s="4"/>
      <c r="H15" s="5"/>
    </row>
    <row r="16" spans="1:8" x14ac:dyDescent="0.25">
      <c r="B16" s="3"/>
      <c r="C16" s="4"/>
      <c r="D16" s="4"/>
      <c r="E16" s="4"/>
      <c r="F16" s="4"/>
      <c r="G16" s="4"/>
      <c r="H16" s="5"/>
    </row>
    <row r="17" spans="2:8" x14ac:dyDescent="0.25">
      <c r="B17" s="3"/>
      <c r="C17" s="4"/>
      <c r="D17" s="4"/>
      <c r="E17" s="4"/>
      <c r="F17" s="4"/>
      <c r="G17" s="4"/>
      <c r="H17" s="5"/>
    </row>
    <row r="18" spans="2:8" x14ac:dyDescent="0.25">
      <c r="B18" s="3"/>
      <c r="C18" s="4"/>
      <c r="D18" s="4"/>
      <c r="E18" s="4"/>
      <c r="F18" s="4"/>
      <c r="G18" s="4"/>
      <c r="H18" s="5"/>
    </row>
    <row r="19" spans="2:8" x14ac:dyDescent="0.25">
      <c r="B19" s="3"/>
      <c r="C19" s="4"/>
      <c r="D19" s="4"/>
      <c r="E19" s="4"/>
      <c r="F19" s="4"/>
      <c r="G19" s="4"/>
      <c r="H19" s="5"/>
    </row>
    <row r="20" spans="2:8" x14ac:dyDescent="0.25">
      <c r="B20" s="3"/>
      <c r="C20" s="4"/>
      <c r="D20" s="4"/>
      <c r="E20" s="4"/>
      <c r="F20" s="6"/>
      <c r="G20" s="10"/>
      <c r="H20" s="5"/>
    </row>
    <row r="21" spans="2:8" x14ac:dyDescent="0.25">
      <c r="B21" s="3"/>
      <c r="C21" s="4"/>
      <c r="D21" s="4"/>
      <c r="E21" s="4"/>
      <c r="F21" s="6"/>
      <c r="G21" s="6"/>
      <c r="H21" s="5"/>
    </row>
    <row r="22" spans="2:8" x14ac:dyDescent="0.25">
      <c r="B22" s="3"/>
      <c r="C22" s="4"/>
      <c r="D22" s="4"/>
      <c r="E22" s="4"/>
      <c r="F22" s="6"/>
      <c r="G22" s="6"/>
      <c r="H22" s="5"/>
    </row>
    <row r="23" spans="2:8" x14ac:dyDescent="0.25">
      <c r="B23" s="3"/>
      <c r="C23" s="4"/>
      <c r="D23" s="4"/>
      <c r="E23" s="4"/>
      <c r="F23" s="6"/>
      <c r="G23" s="6"/>
      <c r="H23" s="5"/>
    </row>
    <row r="24" spans="2:8" x14ac:dyDescent="0.25">
      <c r="B24" s="3"/>
      <c r="C24" s="4"/>
      <c r="D24" s="4"/>
      <c r="E24" s="4"/>
      <c r="F24" s="6"/>
      <c r="G24" s="6"/>
      <c r="H24" s="5"/>
    </row>
    <row r="25" spans="2:8" x14ac:dyDescent="0.25">
      <c r="B25" s="3"/>
      <c r="C25" s="4"/>
      <c r="D25" s="4"/>
      <c r="E25" s="4"/>
      <c r="F25" s="6"/>
      <c r="G25" s="6"/>
      <c r="H25" s="5"/>
    </row>
    <row r="26" spans="2:8" x14ac:dyDescent="0.25">
      <c r="B26" s="3"/>
      <c r="C26" s="4"/>
      <c r="D26" s="4"/>
      <c r="E26" s="4"/>
      <c r="F26" s="6"/>
      <c r="G26" s="6"/>
      <c r="H26" s="5"/>
    </row>
    <row r="27" spans="2:8" x14ac:dyDescent="0.25">
      <c r="B27" s="3"/>
      <c r="C27" s="4"/>
      <c r="D27" s="4"/>
      <c r="E27" s="4"/>
      <c r="F27" s="6"/>
      <c r="G27" s="6"/>
      <c r="H27" s="5"/>
    </row>
    <row r="28" spans="2:8" x14ac:dyDescent="0.25">
      <c r="B28" s="3"/>
      <c r="C28" s="4"/>
      <c r="D28" s="4"/>
      <c r="E28" s="4"/>
      <c r="F28" s="6"/>
      <c r="G28" s="6"/>
      <c r="H28" s="5"/>
    </row>
    <row r="29" spans="2:8" x14ac:dyDescent="0.25">
      <c r="B29" s="3"/>
      <c r="C29" s="4"/>
      <c r="D29" s="4"/>
      <c r="E29" s="4"/>
      <c r="F29" s="6"/>
      <c r="G29" s="10"/>
      <c r="H29" s="5"/>
    </row>
    <row r="30" spans="2:8" x14ac:dyDescent="0.25">
      <c r="B30" s="3"/>
      <c r="C30" s="4"/>
      <c r="D30" s="4"/>
      <c r="E30" s="4"/>
      <c r="F30" s="6"/>
      <c r="G30" s="6"/>
      <c r="H30" s="5"/>
    </row>
    <row r="31" spans="2:8" x14ac:dyDescent="0.25">
      <c r="B31" s="3"/>
      <c r="C31" s="4"/>
      <c r="D31" s="4"/>
      <c r="E31" s="4"/>
      <c r="F31" s="6"/>
      <c r="G31" s="10"/>
      <c r="H31" s="5"/>
    </row>
    <row r="32" spans="2:8" x14ac:dyDescent="0.25">
      <c r="B32" s="3"/>
      <c r="C32" s="4"/>
      <c r="D32" s="4"/>
      <c r="E32" s="4"/>
      <c r="F32" s="6"/>
      <c r="G32" s="6"/>
      <c r="H32" s="5"/>
    </row>
    <row r="33" spans="2:8" x14ac:dyDescent="0.25">
      <c r="B33" s="3"/>
      <c r="C33" s="4"/>
      <c r="D33" s="4"/>
      <c r="E33" s="4"/>
      <c r="F33" s="6"/>
      <c r="G33" s="6"/>
      <c r="H33" s="5"/>
    </row>
    <row r="34" spans="2:8" x14ac:dyDescent="0.25">
      <c r="B34" s="3"/>
      <c r="C34" s="4"/>
      <c r="D34" s="4"/>
      <c r="E34" s="4"/>
      <c r="F34" s="6"/>
      <c r="G34" s="6"/>
      <c r="H34" s="5"/>
    </row>
    <row r="35" spans="2:8" x14ac:dyDescent="0.25">
      <c r="B35" s="3"/>
      <c r="C35" s="4"/>
      <c r="D35" s="4"/>
      <c r="E35" s="4"/>
      <c r="F35" s="6"/>
      <c r="G35" s="6"/>
      <c r="H35" s="5"/>
    </row>
    <row r="36" spans="2:8" x14ac:dyDescent="0.25">
      <c r="B36" s="3"/>
      <c r="C36" s="4"/>
      <c r="D36" s="4"/>
      <c r="E36" s="4"/>
      <c r="F36" s="6"/>
      <c r="G36" s="6"/>
      <c r="H36" s="5"/>
    </row>
    <row r="37" spans="2:8" x14ac:dyDescent="0.25">
      <c r="B37" s="3"/>
      <c r="C37" s="4"/>
      <c r="D37" s="4"/>
      <c r="E37" s="4"/>
      <c r="F37" s="6"/>
      <c r="G37" s="6"/>
      <c r="H37" s="5"/>
    </row>
    <row r="38" spans="2:8" x14ac:dyDescent="0.25">
      <c r="B38" s="3"/>
      <c r="C38" s="4"/>
      <c r="D38" s="4"/>
      <c r="E38" s="4"/>
      <c r="F38" s="6"/>
      <c r="G38" s="6"/>
      <c r="H38" s="5"/>
    </row>
    <row r="39" spans="2:8" x14ac:dyDescent="0.25">
      <c r="B39" s="3"/>
      <c r="C39" s="4"/>
      <c r="D39" s="4"/>
      <c r="E39" s="4"/>
      <c r="F39" s="6"/>
      <c r="G39" s="10"/>
      <c r="H39" s="5"/>
    </row>
    <row r="40" spans="2:8" x14ac:dyDescent="0.25">
      <c r="B40" s="3"/>
      <c r="C40" s="4"/>
      <c r="D40" s="4"/>
      <c r="E40" s="4"/>
      <c r="F40" s="6"/>
      <c r="G40" s="4"/>
      <c r="H40" s="5"/>
    </row>
    <row r="41" spans="2:8" x14ac:dyDescent="0.25">
      <c r="B41" s="3"/>
      <c r="C41" s="4"/>
      <c r="D41" s="4"/>
      <c r="E41" s="4"/>
      <c r="F41" s="6"/>
      <c r="G41" s="4"/>
      <c r="H41" s="5"/>
    </row>
    <row r="42" spans="2:8" x14ac:dyDescent="0.25">
      <c r="B42" s="3"/>
      <c r="C42" s="4"/>
      <c r="D42" s="4"/>
      <c r="E42" s="4"/>
      <c r="F42" s="6"/>
      <c r="G42" s="4"/>
      <c r="H42" s="5"/>
    </row>
    <row r="43" spans="2:8" x14ac:dyDescent="0.25">
      <c r="B43" s="3"/>
      <c r="C43" s="4"/>
      <c r="D43" s="4"/>
      <c r="E43" s="4"/>
      <c r="F43" s="6"/>
      <c r="G43" s="4"/>
      <c r="H43" s="5"/>
    </row>
    <row r="44" spans="2:8" x14ac:dyDescent="0.25">
      <c r="B44" s="3"/>
      <c r="C44" s="4"/>
      <c r="D44" s="4"/>
      <c r="E44" s="4"/>
      <c r="F44" s="4"/>
      <c r="G44" s="4"/>
      <c r="H44" s="5"/>
    </row>
    <row r="45" spans="2:8" x14ac:dyDescent="0.25">
      <c r="B45" s="3"/>
      <c r="C45" s="4"/>
      <c r="D45" s="4"/>
      <c r="E45" s="4"/>
      <c r="F45" s="4"/>
      <c r="G45" s="4"/>
      <c r="H45" s="5"/>
    </row>
    <row r="46" spans="2:8" x14ac:dyDescent="0.25">
      <c r="B46" s="3"/>
      <c r="C46" s="4"/>
      <c r="D46" s="4"/>
      <c r="E46" s="4"/>
      <c r="F46" s="4"/>
      <c r="G46" s="4"/>
      <c r="H46" s="5"/>
    </row>
    <row r="47" spans="2:8" x14ac:dyDescent="0.25">
      <c r="B47" s="3"/>
      <c r="C47" s="4"/>
      <c r="D47" s="4"/>
      <c r="E47" s="4"/>
      <c r="F47" s="4"/>
      <c r="G47" s="4"/>
      <c r="H47" s="5"/>
    </row>
    <row r="48" spans="2:8" x14ac:dyDescent="0.25">
      <c r="B48" s="3"/>
      <c r="C48" s="4"/>
      <c r="D48" s="4"/>
      <c r="E48" s="4"/>
      <c r="F48" s="4"/>
      <c r="G48" s="4"/>
      <c r="H48" s="5"/>
    </row>
    <row r="49" spans="2:8" x14ac:dyDescent="0.25">
      <c r="B49" s="3"/>
      <c r="C49" s="4"/>
      <c r="D49" s="4"/>
      <c r="E49" s="4"/>
      <c r="F49" s="4"/>
      <c r="G49" s="4"/>
      <c r="H49" s="5"/>
    </row>
    <row r="50" spans="2:8" x14ac:dyDescent="0.25">
      <c r="B50" s="3"/>
      <c r="C50" s="4"/>
      <c r="D50" s="4"/>
      <c r="E50" s="4"/>
      <c r="F50" s="4"/>
      <c r="G50" s="4"/>
      <c r="H50" s="5"/>
    </row>
    <row r="51" spans="2:8" x14ac:dyDescent="0.25">
      <c r="B51" s="3"/>
      <c r="C51" s="4"/>
      <c r="D51" s="4"/>
      <c r="E51" s="4"/>
      <c r="F51" s="4"/>
      <c r="G51" s="4"/>
      <c r="H51" s="5"/>
    </row>
    <row r="52" spans="2:8" x14ac:dyDescent="0.25">
      <c r="B52" s="3"/>
      <c r="C52" s="4"/>
      <c r="D52" s="4"/>
      <c r="E52" s="4"/>
      <c r="F52" s="4"/>
      <c r="G52" s="4"/>
      <c r="H52" s="5"/>
    </row>
    <row r="53" spans="2:8" x14ac:dyDescent="0.25">
      <c r="B53" s="3"/>
      <c r="C53" s="4"/>
      <c r="D53" s="4"/>
      <c r="E53" s="4"/>
      <c r="F53" s="6"/>
      <c r="G53" s="10"/>
      <c r="H53" s="5"/>
    </row>
    <row r="54" spans="2:8" x14ac:dyDescent="0.25">
      <c r="B54" s="3"/>
      <c r="C54" s="4"/>
      <c r="D54" s="4"/>
      <c r="E54" s="4"/>
      <c r="F54" s="4"/>
      <c r="G54" s="4"/>
      <c r="H54" s="5"/>
    </row>
    <row r="55" spans="2:8" x14ac:dyDescent="0.25">
      <c r="B55" s="3"/>
      <c r="C55" s="4"/>
      <c r="D55" s="4"/>
      <c r="E55" s="4"/>
      <c r="F55" s="6"/>
      <c r="G55" s="10"/>
      <c r="H55" s="5"/>
    </row>
    <row r="56" spans="2:8" x14ac:dyDescent="0.25">
      <c r="B56" s="3"/>
      <c r="C56" s="4"/>
      <c r="D56" s="4"/>
      <c r="E56" s="4"/>
      <c r="F56" s="4"/>
      <c r="G56" s="4"/>
      <c r="H56" s="5"/>
    </row>
    <row r="57" spans="2:8" x14ac:dyDescent="0.25">
      <c r="B57" s="3"/>
      <c r="C57" s="4"/>
      <c r="D57" s="4"/>
      <c r="E57" s="4"/>
      <c r="F57" s="4"/>
      <c r="G57" s="4"/>
      <c r="H57" s="5"/>
    </row>
    <row r="58" spans="2:8" x14ac:dyDescent="0.25">
      <c r="B58" s="3"/>
      <c r="H58" s="5"/>
    </row>
    <row r="59" spans="2:8" x14ac:dyDescent="0.25">
      <c r="B59" s="3"/>
      <c r="H59" s="5"/>
    </row>
    <row r="60" spans="2:8" ht="16.5" customHeight="1" x14ac:dyDescent="0.25">
      <c r="B60" s="3"/>
      <c r="H60" s="5"/>
    </row>
    <row r="61" spans="2:8" x14ac:dyDescent="0.25">
      <c r="B61" s="3"/>
      <c r="H61" s="5"/>
    </row>
    <row r="62" spans="2:8" ht="13.5" customHeight="1" x14ac:dyDescent="0.25">
      <c r="B62" s="3"/>
      <c r="H62" s="5"/>
    </row>
    <row r="63" spans="2:8" ht="16.5" customHeight="1" x14ac:dyDescent="0.25">
      <c r="B63" s="3"/>
      <c r="H63" s="5"/>
    </row>
    <row r="64" spans="2:8" x14ac:dyDescent="0.25">
      <c r="B64" s="3"/>
      <c r="H64" s="5"/>
    </row>
    <row r="65" spans="2:8" x14ac:dyDescent="0.25">
      <c r="B65" s="3"/>
      <c r="H65" s="5"/>
    </row>
    <row r="66" spans="2:8" x14ac:dyDescent="0.25">
      <c r="B66" s="3"/>
      <c r="H66" s="5"/>
    </row>
    <row r="67" spans="2:8" x14ac:dyDescent="0.25">
      <c r="B67" s="3"/>
      <c r="H67" s="5"/>
    </row>
    <row r="68" spans="2:8" x14ac:dyDescent="0.25">
      <c r="B68" s="3"/>
      <c r="H68" s="5"/>
    </row>
    <row r="69" spans="2:8" x14ac:dyDescent="0.25">
      <c r="B69" s="3"/>
      <c r="H69" s="5"/>
    </row>
    <row r="70" spans="2:8" x14ac:dyDescent="0.25">
      <c r="B70" s="3"/>
      <c r="H70" s="5"/>
    </row>
    <row r="71" spans="2:8" x14ac:dyDescent="0.25">
      <c r="B71" s="3"/>
      <c r="H71" s="5"/>
    </row>
    <row r="72" spans="2:8" x14ac:dyDescent="0.25">
      <c r="B72" s="3"/>
      <c r="H72" s="5"/>
    </row>
    <row r="73" spans="2:8" x14ac:dyDescent="0.25">
      <c r="B73" s="3"/>
      <c r="H73" s="5"/>
    </row>
    <row r="74" spans="2:8" x14ac:dyDescent="0.25">
      <c r="B74" s="3"/>
      <c r="H74" s="5"/>
    </row>
    <row r="75" spans="2:8" x14ac:dyDescent="0.25">
      <c r="B75" s="3"/>
      <c r="H75" s="5"/>
    </row>
    <row r="76" spans="2:8" x14ac:dyDescent="0.25">
      <c r="B76" s="3"/>
      <c r="H76" s="5"/>
    </row>
    <row r="77" spans="2:8" x14ac:dyDescent="0.25">
      <c r="B77" s="40"/>
      <c r="H77" s="5"/>
    </row>
    <row r="78" spans="2:8" x14ac:dyDescent="0.25">
      <c r="B78" s="40"/>
      <c r="H78" s="5"/>
    </row>
    <row r="79" spans="2:8" x14ac:dyDescent="0.25">
      <c r="B79" s="40"/>
      <c r="H79" s="5"/>
    </row>
    <row r="80" spans="2:8" x14ac:dyDescent="0.25">
      <c r="B80" s="40"/>
      <c r="H80" s="5"/>
    </row>
    <row r="81" spans="2:8" x14ac:dyDescent="0.25">
      <c r="B81" s="40"/>
      <c r="H81" s="5"/>
    </row>
    <row r="82" spans="2:8" x14ac:dyDescent="0.25">
      <c r="B82" s="3"/>
      <c r="C82" s="4"/>
      <c r="D82" s="4"/>
      <c r="E82" s="4"/>
      <c r="F82" s="6"/>
      <c r="G82" s="10"/>
      <c r="H82" s="5"/>
    </row>
    <row r="83" spans="2:8" x14ac:dyDescent="0.25">
      <c r="B83" s="3"/>
      <c r="C83" s="4"/>
      <c r="D83" s="4"/>
      <c r="E83" s="4"/>
      <c r="F83" s="4"/>
      <c r="G83" s="4"/>
      <c r="H83" s="5"/>
    </row>
    <row r="84" spans="2:8" x14ac:dyDescent="0.25">
      <c r="B84" s="3"/>
      <c r="C84" s="4"/>
      <c r="D84" s="4"/>
      <c r="E84" s="4"/>
      <c r="F84" s="4"/>
      <c r="G84" s="4"/>
      <c r="H84" s="5"/>
    </row>
    <row r="85" spans="2:8" x14ac:dyDescent="0.25">
      <c r="B85" s="3"/>
      <c r="C85" s="4"/>
      <c r="D85" s="4"/>
      <c r="E85" s="4"/>
      <c r="F85" s="6"/>
      <c r="G85" s="10"/>
      <c r="H85" s="5"/>
    </row>
    <row r="86" spans="2:8" x14ac:dyDescent="0.25">
      <c r="B86" s="3"/>
      <c r="C86" s="4"/>
      <c r="D86" s="4"/>
      <c r="E86" s="4"/>
      <c r="F86" s="4"/>
      <c r="G86" s="4"/>
      <c r="H86" s="5"/>
    </row>
    <row r="87" spans="2:8" x14ac:dyDescent="0.25">
      <c r="B87" s="3"/>
      <c r="C87" s="4"/>
      <c r="D87" s="4"/>
      <c r="E87" s="4"/>
      <c r="F87" s="4"/>
      <c r="G87" s="4"/>
      <c r="H87" s="5"/>
    </row>
    <row r="88" spans="2:8" x14ac:dyDescent="0.25">
      <c r="B88" s="3"/>
      <c r="C88" s="4"/>
      <c r="D88" s="4"/>
      <c r="E88" s="4"/>
      <c r="F88" s="4"/>
      <c r="G88" s="4"/>
      <c r="H88" s="5"/>
    </row>
    <row r="89" spans="2:8" x14ac:dyDescent="0.25">
      <c r="B89" s="3"/>
      <c r="C89" s="4"/>
      <c r="D89" s="4"/>
      <c r="E89" s="4"/>
      <c r="F89" s="6"/>
      <c r="G89" s="4"/>
      <c r="H89" s="5"/>
    </row>
    <row r="90" spans="2:8" x14ac:dyDescent="0.25">
      <c r="B90" s="3"/>
      <c r="C90" s="4"/>
      <c r="D90" s="4"/>
      <c r="E90" s="4"/>
      <c r="F90" s="6"/>
      <c r="G90" s="4"/>
      <c r="H90" s="5"/>
    </row>
    <row r="91" spans="2:8" x14ac:dyDescent="0.25">
      <c r="B91" s="3"/>
      <c r="C91" s="4"/>
      <c r="D91" s="4"/>
      <c r="E91" s="4"/>
      <c r="F91" s="6"/>
      <c r="G91" s="4"/>
      <c r="H91" s="5"/>
    </row>
    <row r="92" spans="2:8" x14ac:dyDescent="0.25">
      <c r="B92" s="3"/>
      <c r="C92" s="4"/>
      <c r="D92" s="4"/>
      <c r="E92" s="4"/>
      <c r="F92" s="4"/>
      <c r="G92" s="4"/>
      <c r="H92" s="5"/>
    </row>
    <row r="93" spans="2:8" x14ac:dyDescent="0.25">
      <c r="B93" s="3"/>
      <c r="C93" s="4"/>
      <c r="D93" s="4"/>
      <c r="E93" s="4"/>
      <c r="F93" s="4"/>
      <c r="G93" s="4"/>
      <c r="H93" s="5"/>
    </row>
    <row r="94" spans="2:8" x14ac:dyDescent="0.25">
      <c r="B94" s="3"/>
      <c r="C94" s="4"/>
      <c r="D94" s="4"/>
      <c r="E94" s="4"/>
      <c r="F94" s="4"/>
      <c r="G94" s="4"/>
      <c r="H94" s="5"/>
    </row>
    <row r="95" spans="2:8" x14ac:dyDescent="0.25">
      <c r="B95" s="3"/>
      <c r="C95" s="4"/>
      <c r="D95" s="4"/>
      <c r="E95" s="4"/>
      <c r="F95" s="4"/>
      <c r="G95" s="4"/>
      <c r="H95" s="5"/>
    </row>
    <row r="96" spans="2:8" x14ac:dyDescent="0.25">
      <c r="B96" s="3"/>
      <c r="C96" s="4"/>
      <c r="D96" s="4"/>
      <c r="E96" s="4"/>
      <c r="F96" s="4"/>
      <c r="G96" s="4"/>
      <c r="H96" s="5"/>
    </row>
    <row r="97" spans="2:8" ht="14.45" customHeight="1" x14ac:dyDescent="0.25">
      <c r="B97" s="3"/>
      <c r="C97" s="4"/>
      <c r="D97" s="4"/>
      <c r="E97" s="4"/>
      <c r="F97" s="4"/>
      <c r="G97" s="4"/>
      <c r="H97" s="5"/>
    </row>
    <row r="98" spans="2:8" ht="14.45" customHeight="1" x14ac:dyDescent="0.25">
      <c r="B98" s="3"/>
      <c r="C98" s="4"/>
      <c r="D98" s="4"/>
      <c r="E98" s="4"/>
      <c r="F98" s="4"/>
      <c r="G98" s="4"/>
      <c r="H98" s="5"/>
    </row>
    <row r="99" spans="2:8" ht="14.45" customHeight="1" x14ac:dyDescent="0.25">
      <c r="B99" s="3"/>
      <c r="C99" s="4"/>
      <c r="D99" s="4"/>
      <c r="E99" s="4"/>
      <c r="F99" s="4"/>
      <c r="G99" s="4"/>
      <c r="H99" s="5"/>
    </row>
    <row r="100" spans="2:8" ht="14.45" customHeight="1" x14ac:dyDescent="0.25">
      <c r="B100" s="3"/>
      <c r="C100" s="4"/>
      <c r="D100" s="4"/>
      <c r="E100" s="4"/>
      <c r="F100" s="4"/>
      <c r="G100" s="4"/>
      <c r="H100" s="5"/>
    </row>
    <row r="101" spans="2:8" ht="14.45" customHeight="1" x14ac:dyDescent="0.25">
      <c r="B101" s="3"/>
      <c r="C101" s="4"/>
      <c r="D101" s="4"/>
      <c r="E101" s="4"/>
      <c r="F101" s="4"/>
      <c r="G101" s="4"/>
      <c r="H101" s="5"/>
    </row>
    <row r="102" spans="2:8" ht="14.45" customHeight="1" x14ac:dyDescent="0.25">
      <c r="B102" s="3"/>
      <c r="C102" s="4"/>
      <c r="D102" s="4"/>
      <c r="E102" s="4"/>
      <c r="F102" s="4"/>
      <c r="G102" s="4"/>
      <c r="H102" s="5"/>
    </row>
    <row r="103" spans="2:8" x14ac:dyDescent="0.25">
      <c r="B103" s="3"/>
      <c r="C103" s="4"/>
      <c r="D103" s="4"/>
      <c r="E103" s="4"/>
      <c r="F103" s="6"/>
      <c r="G103" s="6"/>
      <c r="H103" s="5"/>
    </row>
    <row r="104" spans="2:8" x14ac:dyDescent="0.25">
      <c r="B104" s="3"/>
      <c r="C104" s="4"/>
      <c r="D104" s="4"/>
      <c r="E104" s="4"/>
      <c r="F104" s="4"/>
      <c r="G104" s="4"/>
      <c r="H104" s="5"/>
    </row>
    <row r="105" spans="2:8" x14ac:dyDescent="0.25">
      <c r="B105" s="3"/>
      <c r="C105" s="4"/>
      <c r="D105" s="4"/>
      <c r="E105" s="4"/>
      <c r="F105" s="4"/>
      <c r="G105" s="4"/>
      <c r="H105" s="5"/>
    </row>
    <row r="106" spans="2:8" x14ac:dyDescent="0.25">
      <c r="B106" s="3"/>
      <c r="C106" s="4"/>
      <c r="D106" s="4"/>
      <c r="E106" s="4"/>
      <c r="F106" s="6"/>
      <c r="G106" s="6"/>
      <c r="H106" s="5"/>
    </row>
    <row r="107" spans="2:8" x14ac:dyDescent="0.25">
      <c r="B107" s="3"/>
      <c r="C107" s="4"/>
      <c r="D107" s="4"/>
      <c r="E107" s="4"/>
      <c r="F107" s="6"/>
      <c r="G107" s="10"/>
      <c r="H107" s="5"/>
    </row>
    <row r="108" spans="2:8" x14ac:dyDescent="0.25">
      <c r="B108" s="3"/>
      <c r="C108" s="4"/>
      <c r="D108" s="10"/>
      <c r="E108" s="4"/>
      <c r="F108" s="6"/>
      <c r="G108" s="6"/>
      <c r="H108" s="5"/>
    </row>
    <row r="109" spans="2:8" x14ac:dyDescent="0.25">
      <c r="B109" s="3"/>
      <c r="C109" s="4"/>
      <c r="D109" s="4"/>
      <c r="E109" s="4"/>
      <c r="F109" s="6"/>
      <c r="G109" s="6"/>
      <c r="H109" s="5"/>
    </row>
    <row r="110" spans="2:8" x14ac:dyDescent="0.25">
      <c r="B110" s="3"/>
      <c r="C110" s="4"/>
      <c r="D110" s="4"/>
      <c r="E110" s="4"/>
      <c r="F110" s="6"/>
      <c r="G110" s="6"/>
      <c r="H110" s="5"/>
    </row>
    <row r="111" spans="2:8" x14ac:dyDescent="0.25">
      <c r="B111" s="3"/>
      <c r="C111" s="4"/>
      <c r="D111" s="4"/>
      <c r="E111" s="4"/>
      <c r="F111" s="6"/>
      <c r="G111" s="6"/>
      <c r="H111" s="5"/>
    </row>
    <row r="112" spans="2:8" x14ac:dyDescent="0.25">
      <c r="B112" s="3"/>
      <c r="C112" s="4"/>
      <c r="D112" s="4"/>
      <c r="E112" s="4"/>
      <c r="F112" s="6"/>
      <c r="G112" s="6"/>
      <c r="H112" s="5"/>
    </row>
    <row r="113" spans="2:8" x14ac:dyDescent="0.25">
      <c r="B113" s="3"/>
      <c r="C113" s="4"/>
      <c r="D113" s="4"/>
      <c r="E113" s="4"/>
      <c r="F113" s="6"/>
      <c r="G113" s="6"/>
      <c r="H113" s="5"/>
    </row>
    <row r="114" spans="2:8" x14ac:dyDescent="0.25">
      <c r="B114" s="3"/>
      <c r="C114" s="4"/>
      <c r="D114" s="4"/>
      <c r="E114" s="4"/>
      <c r="F114" s="6"/>
      <c r="G114" s="6"/>
      <c r="H114" s="5"/>
    </row>
    <row r="115" spans="2:8" x14ac:dyDescent="0.25">
      <c r="B115" s="3"/>
      <c r="C115" s="4"/>
      <c r="D115" s="4"/>
      <c r="E115" s="4"/>
      <c r="F115" s="6"/>
      <c r="G115" s="6"/>
      <c r="H115" s="5"/>
    </row>
    <row r="116" spans="2:8" x14ac:dyDescent="0.25">
      <c r="B116" s="3"/>
      <c r="C116" s="4"/>
      <c r="D116" s="4"/>
      <c r="E116" s="4"/>
      <c r="F116" s="6"/>
      <c r="G116" s="6"/>
      <c r="H116" s="5"/>
    </row>
    <row r="117" spans="2:8" x14ac:dyDescent="0.25">
      <c r="B117" s="3"/>
      <c r="C117" s="4"/>
      <c r="D117" s="4"/>
      <c r="E117" s="4"/>
      <c r="F117" s="6"/>
      <c r="G117" s="6"/>
      <c r="H117" s="5"/>
    </row>
    <row r="118" spans="2:8" x14ac:dyDescent="0.25">
      <c r="B118" s="3"/>
      <c r="C118" s="4"/>
      <c r="D118" s="4"/>
      <c r="E118" s="4"/>
      <c r="F118" s="6"/>
      <c r="G118" s="6"/>
      <c r="H118" s="5"/>
    </row>
    <row r="119" spans="2:8" x14ac:dyDescent="0.25">
      <c r="B119" s="3"/>
      <c r="C119" s="4"/>
      <c r="D119" s="4"/>
      <c r="E119" s="4"/>
      <c r="F119" s="6"/>
      <c r="G119" s="6"/>
      <c r="H119" s="5"/>
    </row>
    <row r="120" spans="2:8" x14ac:dyDescent="0.25">
      <c r="B120" s="3"/>
      <c r="C120" s="4"/>
      <c r="D120" s="4"/>
      <c r="E120" s="4"/>
      <c r="F120" s="6"/>
      <c r="G120" s="6"/>
      <c r="H120" s="5"/>
    </row>
    <row r="121" spans="2:8" x14ac:dyDescent="0.25">
      <c r="B121" s="3"/>
      <c r="C121" s="4"/>
      <c r="D121" s="4"/>
      <c r="E121" s="4"/>
      <c r="F121" s="6"/>
      <c r="G121" s="6"/>
      <c r="H121" s="5"/>
    </row>
    <row r="122" spans="2:8" x14ac:dyDescent="0.25">
      <c r="B122" s="3"/>
      <c r="C122" s="4"/>
      <c r="D122" s="4"/>
      <c r="E122" s="4"/>
      <c r="F122" s="6"/>
      <c r="G122" s="6"/>
      <c r="H122" s="5"/>
    </row>
    <row r="123" spans="2:8" x14ac:dyDescent="0.25">
      <c r="B123" s="3"/>
      <c r="C123" s="4"/>
      <c r="D123" s="4"/>
      <c r="E123" s="4"/>
      <c r="F123" s="6"/>
      <c r="G123" s="6"/>
      <c r="H123" s="5"/>
    </row>
    <row r="124" spans="2:8" x14ac:dyDescent="0.25">
      <c r="B124" s="3"/>
      <c r="C124" s="4"/>
      <c r="D124" s="4"/>
      <c r="E124" s="4"/>
      <c r="F124" s="6"/>
      <c r="G124" s="10"/>
      <c r="H124" s="5"/>
    </row>
    <row r="125" spans="2:8" x14ac:dyDescent="0.25">
      <c r="B125" s="3"/>
      <c r="C125" s="4"/>
      <c r="D125" s="4"/>
      <c r="E125" s="4"/>
      <c r="F125" s="6"/>
      <c r="G125" s="6"/>
      <c r="H125" s="5"/>
    </row>
    <row r="126" spans="2:8" x14ac:dyDescent="0.25">
      <c r="B126" s="6"/>
      <c r="C126" s="4"/>
      <c r="D126" s="4"/>
      <c r="E126" s="4"/>
      <c r="F126" s="4"/>
      <c r="G126" s="11"/>
      <c r="H126" s="5"/>
    </row>
    <row r="127" spans="2:8" x14ac:dyDescent="0.25">
      <c r="B127" s="6"/>
      <c r="C127" s="4"/>
      <c r="D127" s="4"/>
      <c r="E127" s="4"/>
      <c r="F127" s="4"/>
      <c r="G127" s="12"/>
      <c r="H127" s="5"/>
    </row>
    <row r="128" spans="2:8" x14ac:dyDescent="0.25">
      <c r="B128" s="6"/>
      <c r="C128" s="4"/>
      <c r="D128" s="4"/>
      <c r="E128" s="4"/>
      <c r="F128" s="4"/>
      <c r="G128" s="12"/>
      <c r="H128" s="5"/>
    </row>
    <row r="129" spans="2:8" x14ac:dyDescent="0.25">
      <c r="B129" s="6"/>
      <c r="C129" s="4"/>
      <c r="D129" s="4"/>
      <c r="E129" s="4"/>
      <c r="F129" s="4"/>
      <c r="G129" s="12"/>
      <c r="H129" s="5"/>
    </row>
    <row r="130" spans="2:8" x14ac:dyDescent="0.25">
      <c r="B130" s="6"/>
      <c r="C130" s="4"/>
      <c r="D130" s="4"/>
      <c r="E130" s="4"/>
      <c r="F130" s="4"/>
      <c r="G130" s="12"/>
      <c r="H130" s="5"/>
    </row>
    <row r="131" spans="2:8" x14ac:dyDescent="0.25">
      <c r="B131" s="6"/>
      <c r="C131" s="4"/>
      <c r="D131" s="4"/>
      <c r="E131" s="4"/>
      <c r="F131" s="4"/>
      <c r="G131" s="12"/>
      <c r="H131" s="5"/>
    </row>
    <row r="132" spans="2:8" ht="16.899999999999999" customHeight="1" x14ac:dyDescent="0.25">
      <c r="B132" s="15"/>
      <c r="C132" s="16"/>
      <c r="D132" s="17"/>
      <c r="E132" s="16"/>
      <c r="F132" s="16"/>
      <c r="H132" s="18"/>
    </row>
    <row r="133" spans="2:8" x14ac:dyDescent="0.25">
      <c r="B133" s="15"/>
      <c r="C133" s="16"/>
      <c r="D133" s="17"/>
      <c r="F133" s="16"/>
      <c r="G133" s="16"/>
      <c r="H133" s="19"/>
    </row>
    <row r="134" spans="2:8" x14ac:dyDescent="0.25">
      <c r="B134" s="15"/>
      <c r="C134" s="16"/>
      <c r="D134" s="17"/>
      <c r="E134" s="16"/>
      <c r="F134" s="16"/>
      <c r="G134" s="16"/>
      <c r="H134" s="20"/>
    </row>
    <row r="135" spans="2:8" x14ac:dyDescent="0.25">
      <c r="B135" s="15"/>
      <c r="C135" s="16"/>
      <c r="D135" s="17"/>
      <c r="E135" s="16"/>
      <c r="F135" s="16"/>
      <c r="G135" s="16"/>
      <c r="H135" s="20"/>
    </row>
    <row r="136" spans="2:8" x14ac:dyDescent="0.25">
      <c r="B136" s="15"/>
      <c r="E136" s="16"/>
      <c r="F136" s="16"/>
      <c r="G136" s="16"/>
      <c r="H136" s="20"/>
    </row>
    <row r="137" spans="2:8" x14ac:dyDescent="0.25">
      <c r="B137" s="15"/>
      <c r="C137" s="16"/>
      <c r="D137" s="16"/>
      <c r="E137" s="16"/>
      <c r="F137" s="16"/>
      <c r="G137" s="16"/>
      <c r="H137" s="20"/>
    </row>
    <row r="138" spans="2:8" x14ac:dyDescent="0.25">
      <c r="B138" s="15"/>
      <c r="C138" s="17"/>
      <c r="D138" s="17"/>
      <c r="F138" s="16"/>
    </row>
  </sheetData>
  <mergeCells count="2">
    <mergeCell ref="B2:H2"/>
    <mergeCell ref="B3:H3"/>
  </mergeCells>
  <pageMargins left="0.25" right="0.25" top="0.33333333333333331" bottom="0.50980392156862742" header="0.3" footer="0.3"/>
  <pageSetup paperSize="9" scale="95" fitToHeight="0" orientation="landscape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view="pageLayout" zoomScale="85" zoomScaleNormal="100" zoomScaleSheetLayoutView="100" zoomScalePageLayoutView="85" workbookViewId="0">
      <selection activeCell="G28" sqref="G28"/>
    </sheetView>
  </sheetViews>
  <sheetFormatPr defaultColWidth="8.85546875" defaultRowHeight="15" x14ac:dyDescent="0.25"/>
  <cols>
    <col min="1" max="1" width="1.5703125" style="21" customWidth="1"/>
    <col min="2" max="2" width="13.140625" style="21" customWidth="1"/>
    <col min="3" max="3" width="31" style="22" customWidth="1"/>
    <col min="4" max="4" width="14.85546875" style="22" customWidth="1"/>
    <col min="5" max="5" width="9.85546875" style="22" customWidth="1"/>
    <col min="6" max="6" width="8.7109375" style="22" customWidth="1"/>
    <col min="7" max="7" width="59.7109375" style="22" customWidth="1"/>
    <col min="8" max="8" width="12.42578125" style="21" customWidth="1"/>
    <col min="9" max="16384" width="8.85546875" style="21"/>
  </cols>
  <sheetData>
    <row r="1" spans="2:8" s="35" customFormat="1" x14ac:dyDescent="0.25">
      <c r="C1" s="36"/>
      <c r="D1" s="36"/>
      <c r="E1" s="36"/>
      <c r="F1" s="36"/>
      <c r="G1" s="36" t="s">
        <v>74</v>
      </c>
    </row>
    <row r="2" spans="2:8" s="39" customFormat="1" ht="20.25" x14ac:dyDescent="0.25">
      <c r="B2" s="265" t="s">
        <v>11</v>
      </c>
      <c r="C2" s="265"/>
      <c r="D2" s="265"/>
      <c r="E2" s="265"/>
      <c r="F2" s="265"/>
      <c r="G2" s="265"/>
      <c r="H2" s="265"/>
    </row>
    <row r="3" spans="2:8" s="39" customFormat="1" ht="20.25" x14ac:dyDescent="0.25">
      <c r="B3" s="265" t="s">
        <v>143</v>
      </c>
      <c r="C3" s="265"/>
      <c r="D3" s="265"/>
      <c r="E3" s="265"/>
      <c r="F3" s="265"/>
      <c r="G3" s="265"/>
      <c r="H3" s="265"/>
    </row>
    <row r="4" spans="2:8" s="35" customFormat="1" x14ac:dyDescent="0.25">
      <c r="C4" s="36"/>
      <c r="D4" s="36"/>
      <c r="E4" s="36"/>
      <c r="F4" s="36"/>
      <c r="G4" s="36"/>
    </row>
    <row r="5" spans="2:8" s="35" customFormat="1" x14ac:dyDescent="0.25">
      <c r="B5" s="104"/>
      <c r="C5" s="105"/>
      <c r="D5" s="105"/>
      <c r="E5" s="105"/>
      <c r="F5" s="105"/>
      <c r="G5" s="105"/>
      <c r="H5" s="106"/>
    </row>
    <row r="6" spans="2:8" x14ac:dyDescent="0.25">
      <c r="B6" s="86"/>
      <c r="C6" s="87"/>
      <c r="D6" s="87"/>
      <c r="E6" s="87"/>
      <c r="F6" s="98"/>
      <c r="G6" s="93"/>
      <c r="H6" s="94"/>
    </row>
    <row r="7" spans="2:8" x14ac:dyDescent="0.25">
      <c r="B7" s="86"/>
      <c r="C7" s="87"/>
      <c r="D7" s="87"/>
      <c r="E7" s="87"/>
      <c r="F7" s="98"/>
      <c r="G7" s="93"/>
      <c r="H7" s="94"/>
    </row>
    <row r="8" spans="2:8" x14ac:dyDescent="0.25">
      <c r="B8" s="86"/>
      <c r="C8" s="87"/>
      <c r="D8" s="87"/>
      <c r="E8" s="87"/>
      <c r="F8" s="82"/>
      <c r="G8" s="81"/>
      <c r="H8" s="83"/>
    </row>
    <row r="9" spans="2:8" x14ac:dyDescent="0.25">
      <c r="B9" s="86"/>
      <c r="C9" s="87"/>
      <c r="D9" s="87"/>
      <c r="E9" s="87"/>
      <c r="F9" s="98"/>
      <c r="G9" s="93"/>
      <c r="H9" s="94"/>
    </row>
    <row r="10" spans="2:8" x14ac:dyDescent="0.25">
      <c r="B10" s="86"/>
      <c r="C10" s="87"/>
      <c r="D10" s="87"/>
      <c r="E10" s="87"/>
      <c r="F10" s="98"/>
      <c r="G10" s="93"/>
      <c r="H10" s="94"/>
    </row>
    <row r="11" spans="2:8" ht="18" customHeight="1" x14ac:dyDescent="0.25">
      <c r="B11" s="86"/>
      <c r="E11" s="87"/>
      <c r="F11" s="98"/>
      <c r="G11" s="93"/>
      <c r="H11" s="94"/>
    </row>
    <row r="12" spans="2:8" x14ac:dyDescent="0.25">
      <c r="B12" s="29"/>
    </row>
    <row r="13" spans="2:8" ht="16.899999999999999" customHeight="1" x14ac:dyDescent="0.25">
      <c r="B13" s="24"/>
      <c r="C13" s="23"/>
      <c r="D13" s="23"/>
      <c r="E13" s="23"/>
      <c r="F13" s="23"/>
      <c r="G13" s="30"/>
      <c r="H13" s="31"/>
    </row>
    <row r="14" spans="2:8" x14ac:dyDescent="0.25">
      <c r="B14" s="24"/>
      <c r="C14" s="23"/>
      <c r="D14" s="23"/>
      <c r="E14" s="23"/>
      <c r="F14" s="23"/>
      <c r="G14" s="32"/>
      <c r="H14" s="33"/>
    </row>
    <row r="15" spans="2:8" x14ac:dyDescent="0.25">
      <c r="B15" s="29"/>
    </row>
    <row r="16" spans="2:8" x14ac:dyDescent="0.25">
      <c r="B16" s="29"/>
    </row>
    <row r="17" spans="2:8" x14ac:dyDescent="0.25">
      <c r="B17" s="29"/>
    </row>
    <row r="18" spans="2:8" x14ac:dyDescent="0.25">
      <c r="B18" s="29"/>
    </row>
    <row r="19" spans="2:8" x14ac:dyDescent="0.25">
      <c r="B19" s="29"/>
    </row>
    <row r="20" spans="2:8" x14ac:dyDescent="0.25">
      <c r="B20" s="29"/>
    </row>
    <row r="21" spans="2:8" x14ac:dyDescent="0.25">
      <c r="B21" s="29"/>
    </row>
    <row r="22" spans="2:8" x14ac:dyDescent="0.25">
      <c r="B22" s="29"/>
    </row>
    <row r="23" spans="2:8" x14ac:dyDescent="0.25">
      <c r="B23" s="29"/>
    </row>
    <row r="24" spans="2:8" x14ac:dyDescent="0.25">
      <c r="B24" s="29"/>
    </row>
    <row r="25" spans="2:8" x14ac:dyDescent="0.25">
      <c r="B25" s="29"/>
    </row>
    <row r="26" spans="2:8" x14ac:dyDescent="0.25">
      <c r="B26" s="29"/>
    </row>
    <row r="27" spans="2:8" x14ac:dyDescent="0.25">
      <c r="B27" s="29"/>
    </row>
    <row r="28" spans="2:8" x14ac:dyDescent="0.25">
      <c r="B28" s="29"/>
    </row>
    <row r="31" spans="2:8" x14ac:dyDescent="0.25">
      <c r="B31" s="24"/>
      <c r="C31" s="23"/>
      <c r="D31" s="23"/>
      <c r="E31" s="23"/>
      <c r="F31" s="28"/>
      <c r="G31" s="28"/>
      <c r="H31" s="25"/>
    </row>
    <row r="32" spans="2:8" x14ac:dyDescent="0.25">
      <c r="B32" s="24"/>
      <c r="D32" s="23"/>
      <c r="E32" s="23"/>
      <c r="F32" s="28"/>
      <c r="G32" s="28"/>
      <c r="H32" s="25"/>
    </row>
    <row r="33" spans="2:8" x14ac:dyDescent="0.25">
      <c r="B33" s="24"/>
      <c r="D33" s="23"/>
      <c r="E33" s="23"/>
      <c r="F33" s="28"/>
      <c r="G33" s="28"/>
      <c r="H33" s="25"/>
    </row>
    <row r="34" spans="2:8" x14ac:dyDescent="0.25">
      <c r="B34" s="24"/>
      <c r="C34" s="23"/>
      <c r="D34" s="23"/>
      <c r="E34" s="23"/>
      <c r="F34" s="28"/>
      <c r="G34" s="28"/>
      <c r="H34" s="25"/>
    </row>
    <row r="35" spans="2:8" x14ac:dyDescent="0.25">
      <c r="B35" s="24"/>
      <c r="C35" s="23"/>
      <c r="D35" s="23"/>
      <c r="E35" s="23"/>
      <c r="F35" s="28"/>
      <c r="G35" s="28"/>
      <c r="H35" s="25"/>
    </row>
    <row r="36" spans="2:8" x14ac:dyDescent="0.25">
      <c r="B36" s="24"/>
      <c r="C36" s="23"/>
      <c r="D36" s="23"/>
      <c r="E36" s="23"/>
      <c r="F36" s="28"/>
      <c r="G36" s="28"/>
      <c r="H36" s="25"/>
    </row>
    <row r="37" spans="2:8" x14ac:dyDescent="0.25">
      <c r="B37" s="29"/>
    </row>
    <row r="38" spans="2:8" x14ac:dyDescent="0.25">
      <c r="B38" s="29"/>
    </row>
    <row r="39" spans="2:8" x14ac:dyDescent="0.25">
      <c r="B39" s="29"/>
    </row>
    <row r="40" spans="2:8" x14ac:dyDescent="0.25">
      <c r="B40" s="29"/>
    </row>
    <row r="41" spans="2:8" x14ac:dyDescent="0.25">
      <c r="B41" s="29"/>
      <c r="C41" s="21"/>
      <c r="D41" s="21"/>
      <c r="E41" s="21"/>
      <c r="F41" s="21"/>
      <c r="G41" s="21"/>
    </row>
    <row r="42" spans="2:8" x14ac:dyDescent="0.25">
      <c r="B42" s="29"/>
      <c r="C42" s="21"/>
      <c r="D42" s="21"/>
      <c r="E42" s="21"/>
      <c r="F42" s="21"/>
      <c r="G42" s="21"/>
    </row>
    <row r="43" spans="2:8" x14ac:dyDescent="0.25">
      <c r="B43" s="29"/>
      <c r="C43" s="21"/>
      <c r="D43" s="21"/>
      <c r="E43" s="21"/>
      <c r="F43" s="21"/>
      <c r="G43" s="21"/>
    </row>
    <row r="44" spans="2:8" x14ac:dyDescent="0.25">
      <c r="B44" s="29"/>
      <c r="C44" s="21"/>
      <c r="D44" s="21"/>
      <c r="E44" s="21"/>
      <c r="F44" s="21"/>
      <c r="G44" s="21"/>
    </row>
    <row r="45" spans="2:8" x14ac:dyDescent="0.25">
      <c r="B45" s="29"/>
      <c r="C45" s="21"/>
      <c r="D45" s="21"/>
      <c r="E45" s="21"/>
      <c r="F45" s="21"/>
      <c r="G45" s="21"/>
    </row>
    <row r="46" spans="2:8" x14ac:dyDescent="0.25">
      <c r="B46" s="29"/>
      <c r="C46" s="21"/>
      <c r="D46" s="21"/>
      <c r="E46" s="21"/>
      <c r="F46" s="21"/>
      <c r="G46" s="21"/>
    </row>
    <row r="47" spans="2:8" x14ac:dyDescent="0.25">
      <c r="B47" s="29"/>
      <c r="C47" s="21"/>
      <c r="D47" s="21"/>
      <c r="E47" s="21"/>
      <c r="F47" s="21"/>
      <c r="G47" s="21"/>
    </row>
    <row r="48" spans="2:8" x14ac:dyDescent="0.25">
      <c r="B48" s="29"/>
      <c r="C48" s="21"/>
      <c r="D48" s="21"/>
      <c r="E48" s="21"/>
      <c r="F48" s="21"/>
      <c r="G48" s="21"/>
    </row>
    <row r="49" spans="2:7" x14ac:dyDescent="0.25">
      <c r="B49" s="29"/>
      <c r="C49" s="21"/>
      <c r="D49" s="21"/>
      <c r="E49" s="21"/>
      <c r="F49" s="21"/>
      <c r="G49" s="21"/>
    </row>
    <row r="50" spans="2:7" x14ac:dyDescent="0.25">
      <c r="B50" s="29"/>
      <c r="C50" s="21"/>
      <c r="D50" s="21"/>
      <c r="E50" s="21"/>
      <c r="F50" s="21"/>
      <c r="G50" s="21"/>
    </row>
    <row r="51" spans="2:7" x14ac:dyDescent="0.25">
      <c r="B51" s="29"/>
      <c r="C51" s="21"/>
      <c r="D51" s="21"/>
      <c r="E51" s="21"/>
      <c r="F51" s="21"/>
      <c r="G51" s="21"/>
    </row>
    <row r="52" spans="2:7" x14ac:dyDescent="0.25">
      <c r="B52" s="29"/>
      <c r="C52" s="21"/>
      <c r="D52" s="21"/>
      <c r="E52" s="21"/>
      <c r="F52" s="21"/>
      <c r="G52" s="21"/>
    </row>
    <row r="53" spans="2:7" x14ac:dyDescent="0.25">
      <c r="B53" s="29"/>
      <c r="C53" s="21"/>
      <c r="D53" s="21"/>
      <c r="E53" s="21"/>
      <c r="F53" s="21"/>
      <c r="G53" s="21"/>
    </row>
    <row r="54" spans="2:7" x14ac:dyDescent="0.25">
      <c r="B54" s="29"/>
      <c r="C54" s="21"/>
      <c r="D54" s="21"/>
      <c r="E54" s="21"/>
      <c r="F54" s="21"/>
      <c r="G54" s="21"/>
    </row>
    <row r="55" spans="2:7" x14ac:dyDescent="0.25">
      <c r="B55" s="29"/>
      <c r="C55" s="21"/>
      <c r="D55" s="21"/>
      <c r="E55" s="21"/>
      <c r="F55" s="21"/>
      <c r="G55" s="21"/>
    </row>
    <row r="56" spans="2:7" x14ac:dyDescent="0.25">
      <c r="B56" s="29"/>
      <c r="C56" s="21"/>
      <c r="D56" s="21"/>
      <c r="E56" s="21"/>
      <c r="F56" s="21"/>
      <c r="G56" s="21"/>
    </row>
    <row r="57" spans="2:7" x14ac:dyDescent="0.25">
      <c r="B57" s="29"/>
      <c r="C57" s="21"/>
      <c r="D57" s="21"/>
      <c r="E57" s="21"/>
      <c r="F57" s="21"/>
      <c r="G57" s="21"/>
    </row>
    <row r="58" spans="2:7" x14ac:dyDescent="0.25">
      <c r="B58" s="29"/>
      <c r="C58" s="21"/>
      <c r="D58" s="21"/>
      <c r="E58" s="21"/>
      <c r="F58" s="21"/>
      <c r="G58" s="21"/>
    </row>
    <row r="59" spans="2:7" x14ac:dyDescent="0.25">
      <c r="B59" s="29"/>
      <c r="C59" s="21"/>
      <c r="D59" s="21"/>
      <c r="E59" s="21"/>
      <c r="F59" s="21"/>
      <c r="G59" s="21"/>
    </row>
    <row r="60" spans="2:7" x14ac:dyDescent="0.25">
      <c r="B60" s="29"/>
      <c r="C60" s="21"/>
      <c r="D60" s="21"/>
      <c r="E60" s="21"/>
      <c r="F60" s="21"/>
      <c r="G60" s="21"/>
    </row>
    <row r="61" spans="2:7" x14ac:dyDescent="0.25">
      <c r="B61" s="29"/>
      <c r="C61" s="21"/>
      <c r="D61" s="21"/>
      <c r="E61" s="21"/>
      <c r="F61" s="21"/>
      <c r="G61" s="21"/>
    </row>
    <row r="62" spans="2:7" x14ac:dyDescent="0.25">
      <c r="B62" s="29"/>
      <c r="C62" s="21"/>
      <c r="D62" s="21"/>
      <c r="E62" s="21"/>
      <c r="F62" s="21"/>
      <c r="G62" s="21"/>
    </row>
    <row r="63" spans="2:7" x14ac:dyDescent="0.25">
      <c r="B63" s="29"/>
      <c r="C63" s="21"/>
      <c r="D63" s="21"/>
      <c r="E63" s="21"/>
      <c r="F63" s="21"/>
      <c r="G63" s="21"/>
    </row>
    <row r="64" spans="2:7" x14ac:dyDescent="0.25">
      <c r="B64" s="29"/>
      <c r="C64" s="21"/>
      <c r="D64" s="21"/>
      <c r="E64" s="21"/>
      <c r="F64" s="21"/>
      <c r="G64" s="21"/>
    </row>
    <row r="65" spans="2:7" x14ac:dyDescent="0.25">
      <c r="B65" s="29"/>
      <c r="C65" s="21"/>
      <c r="D65" s="21"/>
      <c r="E65" s="21"/>
      <c r="F65" s="21"/>
      <c r="G65" s="21"/>
    </row>
    <row r="66" spans="2:7" x14ac:dyDescent="0.25">
      <c r="B66" s="29"/>
      <c r="C66" s="21"/>
      <c r="D66" s="21"/>
      <c r="E66" s="21"/>
      <c r="F66" s="21"/>
      <c r="G66" s="21"/>
    </row>
    <row r="67" spans="2:7" x14ac:dyDescent="0.25">
      <c r="B67" s="29"/>
      <c r="C67" s="21"/>
      <c r="D67" s="21"/>
      <c r="E67" s="21"/>
      <c r="F67" s="21"/>
      <c r="G67" s="21"/>
    </row>
    <row r="68" spans="2:7" x14ac:dyDescent="0.25">
      <c r="B68" s="29"/>
      <c r="C68" s="21"/>
      <c r="D68" s="21"/>
      <c r="E68" s="21"/>
      <c r="F68" s="21"/>
      <c r="G68" s="21"/>
    </row>
    <row r="69" spans="2:7" x14ac:dyDescent="0.25">
      <c r="B69" s="29"/>
      <c r="C69" s="21"/>
      <c r="D69" s="21"/>
      <c r="E69" s="21"/>
      <c r="F69" s="21"/>
      <c r="G69" s="21"/>
    </row>
    <row r="70" spans="2:7" x14ac:dyDescent="0.25">
      <c r="B70" s="29"/>
      <c r="C70" s="21"/>
      <c r="D70" s="21"/>
      <c r="E70" s="21"/>
      <c r="F70" s="21"/>
      <c r="G70" s="21"/>
    </row>
    <row r="71" spans="2:7" x14ac:dyDescent="0.25">
      <c r="B71" s="29"/>
      <c r="C71" s="21"/>
      <c r="D71" s="21"/>
      <c r="E71" s="21"/>
      <c r="F71" s="21"/>
      <c r="G71" s="21"/>
    </row>
    <row r="72" spans="2:7" x14ac:dyDescent="0.25">
      <c r="B72" s="29"/>
      <c r="C72" s="21"/>
      <c r="D72" s="21"/>
      <c r="E72" s="21"/>
      <c r="F72" s="21"/>
      <c r="G72" s="21"/>
    </row>
    <row r="73" spans="2:7" x14ac:dyDescent="0.25">
      <c r="B73" s="29"/>
      <c r="C73" s="21"/>
      <c r="D73" s="21"/>
      <c r="E73" s="21"/>
      <c r="F73" s="21"/>
      <c r="G73" s="21"/>
    </row>
    <row r="74" spans="2:7" x14ac:dyDescent="0.25">
      <c r="B74" s="29"/>
      <c r="C74" s="21"/>
      <c r="D74" s="21"/>
      <c r="E74" s="21"/>
      <c r="F74" s="21"/>
      <c r="G74" s="21"/>
    </row>
    <row r="75" spans="2:7" x14ac:dyDescent="0.25">
      <c r="B75" s="29"/>
      <c r="C75" s="21"/>
      <c r="D75" s="21"/>
      <c r="E75" s="21"/>
      <c r="F75" s="21"/>
      <c r="G75" s="21"/>
    </row>
    <row r="76" spans="2:7" x14ac:dyDescent="0.25">
      <c r="B76" s="29"/>
      <c r="C76" s="21"/>
      <c r="D76" s="21"/>
      <c r="E76" s="21"/>
      <c r="F76" s="21"/>
      <c r="G76" s="21"/>
    </row>
    <row r="77" spans="2:7" x14ac:dyDescent="0.25">
      <c r="B77" s="29"/>
      <c r="C77" s="21"/>
      <c r="D77" s="21"/>
      <c r="E77" s="21"/>
      <c r="F77" s="21"/>
      <c r="G77" s="21"/>
    </row>
    <row r="78" spans="2:7" x14ac:dyDescent="0.25">
      <c r="B78" s="29"/>
      <c r="C78" s="21"/>
      <c r="D78" s="21"/>
      <c r="E78" s="21"/>
      <c r="F78" s="21"/>
      <c r="G78" s="21"/>
    </row>
  </sheetData>
  <mergeCells count="2">
    <mergeCell ref="B2:H2"/>
    <mergeCell ref="B3:H3"/>
  </mergeCells>
  <pageMargins left="0.25" right="0.25" top="0.75" bottom="0.75" header="0.3" footer="0.3"/>
  <pageSetup paperSize="9" scale="94" fitToHeight="0" orientation="landscape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showWhiteSpace="0" view="pageLayout" topLeftCell="A43" zoomScale="120" zoomScaleNormal="100" zoomScalePageLayoutView="120" workbookViewId="0">
      <selection activeCell="G61" sqref="G61:H66"/>
    </sheetView>
  </sheetViews>
  <sheetFormatPr defaultColWidth="8.85546875" defaultRowHeight="15" x14ac:dyDescent="0.25"/>
  <cols>
    <col min="1" max="1" width="1.7109375" style="10" customWidth="1"/>
    <col min="2" max="2" width="13.140625" style="10" customWidth="1"/>
    <col min="3" max="3" width="32.5703125" style="9" customWidth="1"/>
    <col min="4" max="4" width="11.140625" style="9" customWidth="1"/>
    <col min="5" max="5" width="8.7109375" style="9" customWidth="1"/>
    <col min="6" max="6" width="10.5703125" style="76" customWidth="1"/>
    <col min="7" max="7" width="51.85546875" style="9" customWidth="1"/>
    <col min="8" max="8" width="13.85546875" style="54" customWidth="1"/>
    <col min="9" max="16384" width="8.85546875" style="10"/>
  </cols>
  <sheetData>
    <row r="1" spans="1:8" x14ac:dyDescent="0.25">
      <c r="G1" s="9" t="s">
        <v>470</v>
      </c>
    </row>
    <row r="2" spans="1:8" ht="20.45" customHeight="1" x14ac:dyDescent="0.25">
      <c r="A2" s="14"/>
      <c r="B2" s="264" t="s">
        <v>16</v>
      </c>
      <c r="C2" s="264"/>
      <c r="D2" s="264"/>
      <c r="E2" s="264"/>
      <c r="F2" s="264"/>
      <c r="G2" s="264"/>
      <c r="H2" s="264"/>
    </row>
    <row r="3" spans="1:8" ht="20.45" customHeight="1" x14ac:dyDescent="0.25">
      <c r="B3" s="264" t="s">
        <v>390</v>
      </c>
      <c r="C3" s="264"/>
      <c r="D3" s="264"/>
      <c r="E3" s="264"/>
      <c r="F3" s="264"/>
      <c r="G3" s="264"/>
      <c r="H3" s="264"/>
    </row>
    <row r="5" spans="1:8" x14ac:dyDescent="0.25">
      <c r="B5" s="3" t="s">
        <v>0</v>
      </c>
      <c r="C5" s="4" t="s">
        <v>1</v>
      </c>
      <c r="D5" s="4" t="s">
        <v>2</v>
      </c>
      <c r="E5" s="4" t="s">
        <v>3</v>
      </c>
      <c r="F5" s="79" t="s">
        <v>4</v>
      </c>
      <c r="G5" s="4" t="s">
        <v>5</v>
      </c>
      <c r="H5" s="195" t="s">
        <v>6</v>
      </c>
    </row>
    <row r="6" spans="1:8" x14ac:dyDescent="0.25">
      <c r="B6" s="183">
        <v>41674</v>
      </c>
      <c r="C6" s="7" t="s">
        <v>392</v>
      </c>
      <c r="D6" s="7" t="s">
        <v>393</v>
      </c>
      <c r="E6" s="7" t="s">
        <v>41</v>
      </c>
      <c r="F6" s="191">
        <v>1012</v>
      </c>
      <c r="G6" s="192" t="s">
        <v>17</v>
      </c>
      <c r="H6" s="72">
        <v>97.5</v>
      </c>
    </row>
    <row r="7" spans="1:8" x14ac:dyDescent="0.25">
      <c r="B7" s="183"/>
      <c r="C7" s="7"/>
      <c r="D7" s="7"/>
      <c r="E7" s="7"/>
      <c r="F7" s="193" t="s">
        <v>24</v>
      </c>
      <c r="G7" s="7" t="s">
        <v>7</v>
      </c>
      <c r="H7" s="118">
        <v>59.2</v>
      </c>
    </row>
    <row r="8" spans="1:8" x14ac:dyDescent="0.25">
      <c r="B8" s="183">
        <v>41674</v>
      </c>
      <c r="C8" s="7" t="s">
        <v>392</v>
      </c>
      <c r="D8" s="7" t="s">
        <v>393</v>
      </c>
      <c r="E8" s="7" t="s">
        <v>55</v>
      </c>
      <c r="F8" s="191">
        <v>1010</v>
      </c>
      <c r="G8" s="192" t="s">
        <v>15</v>
      </c>
      <c r="H8" s="118">
        <v>55.7</v>
      </c>
    </row>
    <row r="9" spans="1:8" x14ac:dyDescent="0.25">
      <c r="B9" s="183"/>
      <c r="C9" s="7"/>
      <c r="D9" s="7"/>
      <c r="E9" s="7"/>
      <c r="F9" s="184" t="s">
        <v>131</v>
      </c>
      <c r="G9" s="185" t="s">
        <v>394</v>
      </c>
      <c r="H9" s="72">
        <v>147.5</v>
      </c>
    </row>
    <row r="10" spans="1:8" x14ac:dyDescent="0.25">
      <c r="B10" s="183">
        <v>41674</v>
      </c>
      <c r="C10" s="186" t="s">
        <v>395</v>
      </c>
      <c r="D10" s="7" t="s">
        <v>396</v>
      </c>
      <c r="E10" s="7" t="s">
        <v>76</v>
      </c>
      <c r="F10" s="191">
        <v>1010</v>
      </c>
      <c r="G10" s="192" t="s">
        <v>15</v>
      </c>
      <c r="H10" s="118">
        <v>55.7</v>
      </c>
    </row>
    <row r="11" spans="1:8" x14ac:dyDescent="0.25">
      <c r="B11" s="183"/>
      <c r="C11" s="186"/>
      <c r="D11" s="7"/>
      <c r="E11" s="7"/>
      <c r="F11" s="193" t="s">
        <v>23</v>
      </c>
      <c r="G11" s="7" t="s">
        <v>78</v>
      </c>
      <c r="H11" s="118">
        <v>79.8</v>
      </c>
    </row>
    <row r="12" spans="1:8" x14ac:dyDescent="0.25">
      <c r="B12" s="183">
        <v>41674</v>
      </c>
      <c r="C12" s="186" t="s">
        <v>395</v>
      </c>
      <c r="D12" s="7" t="s">
        <v>396</v>
      </c>
      <c r="E12" s="7" t="s">
        <v>51</v>
      </c>
      <c r="F12" s="191">
        <v>1010</v>
      </c>
      <c r="G12" s="192" t="s">
        <v>15</v>
      </c>
      <c r="H12" s="118">
        <v>55.7</v>
      </c>
    </row>
    <row r="13" spans="1:8" x14ac:dyDescent="0.25">
      <c r="B13" s="183">
        <v>41680</v>
      </c>
      <c r="C13" s="186" t="s">
        <v>397</v>
      </c>
      <c r="D13" s="7" t="s">
        <v>398</v>
      </c>
      <c r="E13" s="7"/>
      <c r="F13" s="184" t="s">
        <v>25</v>
      </c>
      <c r="G13" s="185" t="s">
        <v>466</v>
      </c>
      <c r="H13" s="72">
        <v>200.2</v>
      </c>
    </row>
    <row r="14" spans="1:8" x14ac:dyDescent="0.25">
      <c r="B14" s="183"/>
      <c r="C14" s="186"/>
      <c r="D14" s="7"/>
      <c r="E14" s="7"/>
      <c r="F14" s="193" t="s">
        <v>23</v>
      </c>
      <c r="G14" s="7" t="s">
        <v>78</v>
      </c>
      <c r="H14" s="118">
        <v>79.8</v>
      </c>
    </row>
    <row r="15" spans="1:8" x14ac:dyDescent="0.25">
      <c r="B15" s="183"/>
      <c r="C15" s="7"/>
      <c r="D15" s="7"/>
      <c r="E15" s="7"/>
      <c r="F15" s="193" t="s">
        <v>24</v>
      </c>
      <c r="G15" s="7" t="s">
        <v>7</v>
      </c>
      <c r="H15" s="118">
        <v>59.2</v>
      </c>
    </row>
    <row r="16" spans="1:8" x14ac:dyDescent="0.25">
      <c r="B16" s="183">
        <v>41688</v>
      </c>
      <c r="C16" s="7" t="s">
        <v>399</v>
      </c>
      <c r="D16" s="7" t="s">
        <v>400</v>
      </c>
      <c r="E16" s="7" t="s">
        <v>57</v>
      </c>
      <c r="F16" s="191">
        <v>1012</v>
      </c>
      <c r="G16" s="192" t="s">
        <v>17</v>
      </c>
      <c r="H16" s="72">
        <v>97.5</v>
      </c>
    </row>
    <row r="17" spans="2:8" x14ac:dyDescent="0.25">
      <c r="B17" s="183">
        <v>41690</v>
      </c>
      <c r="C17" s="7" t="s">
        <v>401</v>
      </c>
      <c r="D17" s="7" t="s">
        <v>166</v>
      </c>
      <c r="E17" s="7" t="s">
        <v>81</v>
      </c>
      <c r="F17" s="191">
        <v>1012</v>
      </c>
      <c r="G17" s="192" t="s">
        <v>17</v>
      </c>
      <c r="H17" s="72">
        <v>97.5</v>
      </c>
    </row>
    <row r="18" spans="2:8" x14ac:dyDescent="0.25">
      <c r="B18" s="183"/>
      <c r="C18" s="7"/>
      <c r="D18" s="7"/>
      <c r="E18" s="7"/>
      <c r="F18" s="193" t="s">
        <v>23</v>
      </c>
      <c r="G18" s="7" t="s">
        <v>78</v>
      </c>
      <c r="H18" s="118">
        <v>79.8</v>
      </c>
    </row>
    <row r="19" spans="2:8" x14ac:dyDescent="0.25">
      <c r="B19" s="183">
        <v>41691</v>
      </c>
      <c r="C19" s="7" t="s">
        <v>402</v>
      </c>
      <c r="D19" s="7" t="s">
        <v>160</v>
      </c>
      <c r="E19" s="7" t="s">
        <v>55</v>
      </c>
      <c r="F19" s="191">
        <v>1012</v>
      </c>
      <c r="G19" s="192" t="s">
        <v>17</v>
      </c>
      <c r="H19" s="72">
        <v>97.5</v>
      </c>
    </row>
    <row r="20" spans="2:8" x14ac:dyDescent="0.25">
      <c r="B20" s="183"/>
      <c r="C20" s="7"/>
      <c r="D20" s="7"/>
      <c r="E20" s="7"/>
      <c r="F20" s="193" t="s">
        <v>23</v>
      </c>
      <c r="G20" s="7" t="s">
        <v>78</v>
      </c>
      <c r="H20" s="118">
        <v>79.8</v>
      </c>
    </row>
    <row r="21" spans="2:8" x14ac:dyDescent="0.25">
      <c r="B21" s="187">
        <v>41696</v>
      </c>
      <c r="C21" s="186" t="s">
        <v>403</v>
      </c>
      <c r="D21" s="7" t="s">
        <v>404</v>
      </c>
      <c r="E21" s="186" t="s">
        <v>80</v>
      </c>
      <c r="F21" s="191">
        <v>1012</v>
      </c>
      <c r="G21" s="192" t="s">
        <v>17</v>
      </c>
      <c r="H21" s="72">
        <v>97.5</v>
      </c>
    </row>
    <row r="22" spans="2:8" x14ac:dyDescent="0.25">
      <c r="B22" s="183">
        <v>41696</v>
      </c>
      <c r="C22" s="7" t="s">
        <v>405</v>
      </c>
      <c r="D22" s="186" t="s">
        <v>406</v>
      </c>
      <c r="E22" s="7" t="s">
        <v>84</v>
      </c>
      <c r="F22" s="193" t="s">
        <v>18</v>
      </c>
      <c r="G22" s="7" t="s">
        <v>27</v>
      </c>
      <c r="H22" s="118">
        <v>115.1</v>
      </c>
    </row>
    <row r="23" spans="2:8" x14ac:dyDescent="0.25">
      <c r="B23" s="183"/>
      <c r="C23" s="7"/>
      <c r="D23" s="186"/>
      <c r="E23" s="7"/>
      <c r="F23" s="193" t="s">
        <v>24</v>
      </c>
      <c r="G23" s="7" t="s">
        <v>7</v>
      </c>
      <c r="H23" s="118">
        <v>59.2</v>
      </c>
    </row>
    <row r="24" spans="2:8" x14ac:dyDescent="0.25">
      <c r="B24" s="183">
        <v>41696</v>
      </c>
      <c r="C24" s="7" t="s">
        <v>407</v>
      </c>
      <c r="D24" s="186" t="s">
        <v>408</v>
      </c>
      <c r="E24" s="7" t="s">
        <v>409</v>
      </c>
      <c r="F24" s="193" t="s">
        <v>19</v>
      </c>
      <c r="G24" s="7" t="s">
        <v>28</v>
      </c>
      <c r="H24" s="118">
        <v>83.6</v>
      </c>
    </row>
    <row r="25" spans="2:8" x14ac:dyDescent="0.25">
      <c r="B25" s="183">
        <v>41696</v>
      </c>
      <c r="C25" s="7" t="s">
        <v>410</v>
      </c>
      <c r="D25" s="186" t="s">
        <v>411</v>
      </c>
      <c r="E25" s="7" t="s">
        <v>66</v>
      </c>
      <c r="F25" s="193" t="s">
        <v>19</v>
      </c>
      <c r="G25" s="7" t="s">
        <v>28</v>
      </c>
      <c r="H25" s="118">
        <v>83.6</v>
      </c>
    </row>
    <row r="26" spans="2:8" x14ac:dyDescent="0.25">
      <c r="B26" s="183">
        <v>41696</v>
      </c>
      <c r="C26" s="7" t="s">
        <v>412</v>
      </c>
      <c r="D26" s="186" t="s">
        <v>413</v>
      </c>
      <c r="E26" s="7" t="s">
        <v>347</v>
      </c>
      <c r="F26" s="193" t="s">
        <v>19</v>
      </c>
      <c r="G26" s="7" t="s">
        <v>28</v>
      </c>
      <c r="H26" s="118">
        <v>83.6</v>
      </c>
    </row>
    <row r="27" spans="2:8" x14ac:dyDescent="0.25">
      <c r="B27" s="183"/>
      <c r="C27" s="7"/>
      <c r="D27" s="186"/>
      <c r="E27" s="7"/>
      <c r="F27" s="193" t="s">
        <v>24</v>
      </c>
      <c r="G27" s="7" t="s">
        <v>7</v>
      </c>
      <c r="H27" s="118">
        <v>59.2</v>
      </c>
    </row>
    <row r="28" spans="2:8" x14ac:dyDescent="0.25">
      <c r="B28" s="183"/>
      <c r="C28" s="7"/>
      <c r="D28" s="186"/>
      <c r="E28" s="7"/>
      <c r="F28" s="193" t="s">
        <v>23</v>
      </c>
      <c r="G28" s="7" t="s">
        <v>78</v>
      </c>
      <c r="H28" s="118">
        <v>79.8</v>
      </c>
    </row>
    <row r="29" spans="2:8" x14ac:dyDescent="0.25">
      <c r="B29" s="183">
        <v>41696</v>
      </c>
      <c r="C29" s="7" t="s">
        <v>414</v>
      </c>
      <c r="D29" s="186" t="s">
        <v>415</v>
      </c>
      <c r="E29" s="7" t="s">
        <v>416</v>
      </c>
      <c r="F29" s="193" t="s">
        <v>19</v>
      </c>
      <c r="G29" s="7" t="s">
        <v>28</v>
      </c>
      <c r="H29" s="118">
        <v>83.6</v>
      </c>
    </row>
    <row r="30" spans="2:8" x14ac:dyDescent="0.25">
      <c r="B30" s="183">
        <v>41696</v>
      </c>
      <c r="C30" s="7" t="s">
        <v>417</v>
      </c>
      <c r="D30" s="186" t="s">
        <v>420</v>
      </c>
      <c r="E30" s="7" t="s">
        <v>421</v>
      </c>
      <c r="F30" s="193" t="s">
        <v>19</v>
      </c>
      <c r="G30" s="7" t="s">
        <v>28</v>
      </c>
      <c r="H30" s="118">
        <v>83.6</v>
      </c>
    </row>
    <row r="31" spans="2:8" x14ac:dyDescent="0.25">
      <c r="B31" s="183"/>
      <c r="C31" s="7"/>
      <c r="D31" s="186"/>
      <c r="E31" s="7"/>
      <c r="F31" s="193"/>
      <c r="G31" s="7"/>
      <c r="H31" s="118"/>
    </row>
    <row r="32" spans="2:8" x14ac:dyDescent="0.25">
      <c r="B32" s="183"/>
      <c r="C32" s="7"/>
      <c r="D32" s="186"/>
      <c r="E32" s="7"/>
      <c r="F32" s="193"/>
      <c r="G32" s="7"/>
      <c r="H32" s="118"/>
    </row>
    <row r="33" spans="2:8" x14ac:dyDescent="0.25">
      <c r="B33" s="183"/>
      <c r="C33" s="7"/>
      <c r="D33" s="186"/>
      <c r="E33" s="7"/>
      <c r="F33" s="193"/>
      <c r="G33" s="7"/>
      <c r="H33" s="118"/>
    </row>
    <row r="34" spans="2:8" x14ac:dyDescent="0.25">
      <c r="B34" s="183"/>
      <c r="C34" s="7"/>
      <c r="D34" s="186"/>
      <c r="E34" s="7"/>
      <c r="F34" s="193"/>
      <c r="G34" s="7"/>
      <c r="H34" s="118"/>
    </row>
    <row r="35" spans="2:8" x14ac:dyDescent="0.25">
      <c r="B35" s="183"/>
      <c r="C35" s="7"/>
      <c r="D35" s="186"/>
      <c r="E35" s="7"/>
      <c r="F35" s="193"/>
      <c r="G35" s="7"/>
      <c r="H35" s="118"/>
    </row>
    <row r="36" spans="2:8" x14ac:dyDescent="0.25">
      <c r="B36" s="183"/>
      <c r="C36" s="7"/>
      <c r="D36" s="186"/>
      <c r="E36" s="7"/>
      <c r="F36" s="193"/>
      <c r="G36" s="7"/>
      <c r="H36" s="118"/>
    </row>
    <row r="37" spans="2:8" x14ac:dyDescent="0.25">
      <c r="B37" s="183">
        <v>41696</v>
      </c>
      <c r="C37" s="7" t="s">
        <v>419</v>
      </c>
      <c r="D37" s="7" t="s">
        <v>418</v>
      </c>
      <c r="E37" s="7" t="s">
        <v>99</v>
      </c>
      <c r="F37" s="193" t="s">
        <v>19</v>
      </c>
      <c r="G37" s="7" t="s">
        <v>28</v>
      </c>
      <c r="H37" s="118">
        <v>83.6</v>
      </c>
    </row>
    <row r="38" spans="2:8" x14ac:dyDescent="0.25">
      <c r="B38" s="183"/>
      <c r="C38" s="7"/>
      <c r="D38" s="7"/>
      <c r="E38" s="7" t="s">
        <v>69</v>
      </c>
      <c r="F38" s="184" t="s">
        <v>25</v>
      </c>
      <c r="G38" s="185" t="s">
        <v>467</v>
      </c>
      <c r="H38" s="72">
        <v>200.2</v>
      </c>
    </row>
    <row r="39" spans="2:8" x14ac:dyDescent="0.25">
      <c r="B39" s="183"/>
      <c r="C39" s="7"/>
      <c r="D39" s="7"/>
      <c r="E39" s="7"/>
      <c r="F39" s="193" t="s">
        <v>24</v>
      </c>
      <c r="G39" s="7" t="s">
        <v>7</v>
      </c>
      <c r="H39" s="118">
        <v>59.2</v>
      </c>
    </row>
    <row r="40" spans="2:8" x14ac:dyDescent="0.25">
      <c r="B40" s="183"/>
      <c r="C40" s="7"/>
      <c r="D40" s="7"/>
      <c r="E40" s="7"/>
      <c r="F40" s="193" t="s">
        <v>23</v>
      </c>
      <c r="G40" s="7" t="s">
        <v>78</v>
      </c>
      <c r="H40" s="118">
        <v>79.8</v>
      </c>
    </row>
    <row r="41" spans="2:8" x14ac:dyDescent="0.25">
      <c r="B41" s="183">
        <v>41696</v>
      </c>
      <c r="C41" s="7" t="s">
        <v>422</v>
      </c>
      <c r="D41" s="7" t="s">
        <v>423</v>
      </c>
      <c r="E41" s="7" t="s">
        <v>68</v>
      </c>
      <c r="F41" s="193" t="s">
        <v>19</v>
      </c>
      <c r="G41" s="7" t="s">
        <v>28</v>
      </c>
      <c r="H41" s="118">
        <v>83.6</v>
      </c>
    </row>
    <row r="42" spans="2:8" x14ac:dyDescent="0.25">
      <c r="B42" s="183">
        <v>41696</v>
      </c>
      <c r="C42" s="7" t="s">
        <v>424</v>
      </c>
      <c r="D42" s="7" t="s">
        <v>425</v>
      </c>
      <c r="E42" s="7" t="s">
        <v>69</v>
      </c>
      <c r="F42" s="193" t="s">
        <v>19</v>
      </c>
      <c r="G42" s="7" t="s">
        <v>28</v>
      </c>
      <c r="H42" s="118">
        <v>83.6</v>
      </c>
    </row>
    <row r="43" spans="2:8" x14ac:dyDescent="0.25">
      <c r="B43" s="183">
        <v>41697</v>
      </c>
      <c r="C43" s="7" t="s">
        <v>426</v>
      </c>
      <c r="D43" s="7" t="s">
        <v>427</v>
      </c>
      <c r="E43" s="7" t="s">
        <v>428</v>
      </c>
      <c r="F43" s="191">
        <v>1012</v>
      </c>
      <c r="G43" s="192" t="s">
        <v>17</v>
      </c>
      <c r="H43" s="72">
        <v>97.5</v>
      </c>
    </row>
    <row r="44" spans="2:8" x14ac:dyDescent="0.25">
      <c r="B44" s="183"/>
      <c r="C44" s="7"/>
      <c r="D44" s="7"/>
      <c r="E44" s="7"/>
      <c r="F44" s="193" t="s">
        <v>23</v>
      </c>
      <c r="G44" s="7" t="s">
        <v>78</v>
      </c>
      <c r="H44" s="118">
        <v>79.8</v>
      </c>
    </row>
    <row r="45" spans="2:8" x14ac:dyDescent="0.25">
      <c r="B45" s="183">
        <v>41697</v>
      </c>
      <c r="C45" s="186" t="s">
        <v>429</v>
      </c>
      <c r="D45" s="186" t="s">
        <v>430</v>
      </c>
      <c r="E45" s="186" t="s">
        <v>97</v>
      </c>
      <c r="F45" s="191">
        <v>1010</v>
      </c>
      <c r="G45" s="192" t="s">
        <v>15</v>
      </c>
      <c r="H45" s="118">
        <v>55.7</v>
      </c>
    </row>
    <row r="46" spans="2:8" x14ac:dyDescent="0.25">
      <c r="B46" s="183"/>
      <c r="C46" s="186"/>
      <c r="D46" s="186"/>
      <c r="E46" s="186"/>
      <c r="F46" s="193" t="s">
        <v>24</v>
      </c>
      <c r="G46" s="7" t="s">
        <v>7</v>
      </c>
      <c r="H46" s="118">
        <v>59.2</v>
      </c>
    </row>
    <row r="47" spans="2:8" x14ac:dyDescent="0.25">
      <c r="B47" s="183">
        <v>41697</v>
      </c>
      <c r="C47" s="186" t="s">
        <v>431</v>
      </c>
      <c r="D47" s="186" t="s">
        <v>432</v>
      </c>
      <c r="E47" s="186" t="s">
        <v>433</v>
      </c>
      <c r="F47" s="191">
        <v>1010</v>
      </c>
      <c r="G47" s="192" t="s">
        <v>15</v>
      </c>
      <c r="H47" s="118">
        <v>55.7</v>
      </c>
    </row>
    <row r="48" spans="2:8" x14ac:dyDescent="0.25">
      <c r="B48" s="183">
        <v>41697</v>
      </c>
      <c r="C48" s="186" t="s">
        <v>434</v>
      </c>
      <c r="D48" s="186" t="s">
        <v>435</v>
      </c>
      <c r="E48" s="186" t="s">
        <v>113</v>
      </c>
      <c r="F48" s="191">
        <v>1010</v>
      </c>
      <c r="G48" s="192" t="s">
        <v>15</v>
      </c>
      <c r="H48" s="118">
        <v>55.7</v>
      </c>
    </row>
    <row r="49" spans="2:8" x14ac:dyDescent="0.25">
      <c r="B49" s="183"/>
      <c r="C49" s="186"/>
      <c r="D49" s="186"/>
      <c r="E49" s="186"/>
      <c r="F49" s="184" t="s">
        <v>131</v>
      </c>
      <c r="G49" s="185" t="s">
        <v>436</v>
      </c>
      <c r="H49" s="72">
        <v>147.5</v>
      </c>
    </row>
    <row r="50" spans="2:8" x14ac:dyDescent="0.25">
      <c r="B50" s="183">
        <v>41697</v>
      </c>
      <c r="C50" s="186" t="s">
        <v>437</v>
      </c>
      <c r="D50" s="186" t="s">
        <v>430</v>
      </c>
      <c r="E50" s="186" t="s">
        <v>41</v>
      </c>
      <c r="F50" s="191">
        <v>1010</v>
      </c>
      <c r="G50" s="192" t="s">
        <v>15</v>
      </c>
      <c r="H50" s="118">
        <v>55.7</v>
      </c>
    </row>
    <row r="51" spans="2:8" x14ac:dyDescent="0.25">
      <c r="B51" s="183">
        <v>41697</v>
      </c>
      <c r="C51" s="7" t="s">
        <v>438</v>
      </c>
      <c r="D51" s="7" t="s">
        <v>439</v>
      </c>
      <c r="E51" s="186" t="s">
        <v>440</v>
      </c>
      <c r="F51" s="191">
        <v>1010</v>
      </c>
      <c r="G51" s="192" t="s">
        <v>15</v>
      </c>
      <c r="H51" s="118">
        <v>55.7</v>
      </c>
    </row>
    <row r="52" spans="2:8" x14ac:dyDescent="0.25">
      <c r="B52" s="183">
        <v>41697</v>
      </c>
      <c r="C52" s="186" t="s">
        <v>441</v>
      </c>
      <c r="D52" s="186" t="s">
        <v>442</v>
      </c>
      <c r="E52" s="186" t="s">
        <v>34</v>
      </c>
      <c r="F52" s="191">
        <v>1010</v>
      </c>
      <c r="G52" s="192" t="s">
        <v>15</v>
      </c>
      <c r="H52" s="118">
        <v>55.7</v>
      </c>
    </row>
    <row r="53" spans="2:8" x14ac:dyDescent="0.25">
      <c r="B53" s="183">
        <v>41697</v>
      </c>
      <c r="C53" s="7" t="s">
        <v>443</v>
      </c>
      <c r="D53" s="7" t="s">
        <v>444</v>
      </c>
      <c r="E53" s="186" t="s">
        <v>40</v>
      </c>
      <c r="F53" s="191">
        <v>1010</v>
      </c>
      <c r="G53" s="192" t="s">
        <v>15</v>
      </c>
      <c r="H53" s="118">
        <v>55.7</v>
      </c>
    </row>
    <row r="54" spans="2:8" x14ac:dyDescent="0.25">
      <c r="B54" s="183">
        <v>41697</v>
      </c>
      <c r="C54" s="7" t="s">
        <v>445</v>
      </c>
      <c r="D54" s="7" t="s">
        <v>446</v>
      </c>
      <c r="E54" s="186" t="s">
        <v>40</v>
      </c>
      <c r="F54" s="191">
        <v>1010</v>
      </c>
      <c r="G54" s="192" t="s">
        <v>15</v>
      </c>
      <c r="H54" s="118">
        <v>55.7</v>
      </c>
    </row>
    <row r="55" spans="2:8" x14ac:dyDescent="0.25">
      <c r="B55" s="183">
        <v>41697</v>
      </c>
      <c r="C55" s="7" t="s">
        <v>447</v>
      </c>
      <c r="D55" s="7" t="s">
        <v>448</v>
      </c>
      <c r="E55" s="186" t="s">
        <v>72</v>
      </c>
      <c r="F55" s="191">
        <v>1010</v>
      </c>
      <c r="G55" s="192" t="s">
        <v>15</v>
      </c>
      <c r="H55" s="118">
        <v>55.7</v>
      </c>
    </row>
    <row r="56" spans="2:8" x14ac:dyDescent="0.25">
      <c r="B56" s="183"/>
      <c r="C56" s="7"/>
      <c r="D56" s="7"/>
      <c r="E56" s="186"/>
      <c r="F56" s="193" t="s">
        <v>23</v>
      </c>
      <c r="G56" s="7" t="s">
        <v>78</v>
      </c>
      <c r="H56" s="118">
        <v>79.8</v>
      </c>
    </row>
    <row r="57" spans="2:8" x14ac:dyDescent="0.25">
      <c r="B57" s="183">
        <v>41697</v>
      </c>
      <c r="C57" s="186" t="s">
        <v>441</v>
      </c>
      <c r="D57" s="186" t="s">
        <v>449</v>
      </c>
      <c r="E57" s="186" t="s">
        <v>163</v>
      </c>
      <c r="F57" s="191">
        <v>1010</v>
      </c>
      <c r="G57" s="192" t="s">
        <v>15</v>
      </c>
      <c r="H57" s="118">
        <v>55.7</v>
      </c>
    </row>
    <row r="58" spans="2:8" x14ac:dyDescent="0.25">
      <c r="B58" s="183">
        <v>41697</v>
      </c>
      <c r="C58" s="186" t="s">
        <v>450</v>
      </c>
      <c r="D58" s="186" t="s">
        <v>451</v>
      </c>
      <c r="E58" s="186" t="s">
        <v>188</v>
      </c>
      <c r="F58" s="191">
        <v>1010</v>
      </c>
      <c r="G58" s="192" t="s">
        <v>15</v>
      </c>
      <c r="H58" s="118">
        <v>55.7</v>
      </c>
    </row>
    <row r="59" spans="2:8" x14ac:dyDescent="0.25">
      <c r="B59" s="190"/>
      <c r="C59" s="7"/>
      <c r="D59" s="7"/>
      <c r="E59" s="7"/>
      <c r="F59" s="191">
        <v>7547</v>
      </c>
      <c r="G59" s="185" t="s">
        <v>452</v>
      </c>
      <c r="H59" s="72">
        <v>224.1</v>
      </c>
    </row>
    <row r="60" spans="2:8" ht="14.45" customHeight="1" x14ac:dyDescent="0.25">
      <c r="B60" s="190"/>
      <c r="C60" s="7"/>
      <c r="D60" s="7"/>
      <c r="E60" s="7"/>
      <c r="F60" s="191"/>
      <c r="G60" s="194"/>
      <c r="H60" s="72"/>
    </row>
    <row r="61" spans="2:8" x14ac:dyDescent="0.25">
      <c r="B61" s="6"/>
      <c r="C61" s="4"/>
      <c r="D61" s="4"/>
      <c r="E61" s="4"/>
      <c r="F61" s="79"/>
      <c r="G61" s="11" t="s">
        <v>8</v>
      </c>
      <c r="H61" s="72"/>
    </row>
    <row r="62" spans="2:8" x14ac:dyDescent="0.25">
      <c r="B62" s="6"/>
      <c r="C62" s="4"/>
      <c r="D62" s="4"/>
      <c r="E62" s="4"/>
      <c r="F62" s="79"/>
      <c r="G62" s="12" t="s">
        <v>10</v>
      </c>
      <c r="H62" s="72"/>
    </row>
    <row r="63" spans="2:8" x14ac:dyDescent="0.25">
      <c r="B63" s="6"/>
      <c r="C63" s="4"/>
      <c r="D63" s="4"/>
      <c r="E63" s="4"/>
      <c r="F63" s="79"/>
      <c r="G63" s="12" t="s">
        <v>468</v>
      </c>
      <c r="H63" s="72"/>
    </row>
    <row r="64" spans="2:8" x14ac:dyDescent="0.25">
      <c r="B64" s="6"/>
      <c r="C64" s="4"/>
      <c r="D64" s="4"/>
      <c r="E64" s="4"/>
      <c r="F64" s="79"/>
      <c r="G64" s="12"/>
      <c r="H64" s="72"/>
    </row>
    <row r="65" spans="2:8" ht="16.899999999999999" customHeight="1" x14ac:dyDescent="0.25">
      <c r="B65" s="15"/>
      <c r="C65" s="16"/>
      <c r="D65" s="17"/>
      <c r="E65" s="16"/>
      <c r="F65" s="53"/>
      <c r="H65" s="73" t="s">
        <v>9</v>
      </c>
    </row>
    <row r="66" spans="2:8" x14ac:dyDescent="0.25">
      <c r="B66" s="15"/>
      <c r="C66" s="16"/>
      <c r="D66" s="17"/>
      <c r="F66" s="53"/>
      <c r="G66" s="16"/>
      <c r="H66" s="56">
        <f>SUM(H4:H64)</f>
        <v>4061.799999999997</v>
      </c>
    </row>
    <row r="67" spans="2:8" x14ac:dyDescent="0.25">
      <c r="B67" s="15"/>
      <c r="C67" s="16"/>
      <c r="D67" s="17"/>
      <c r="E67" s="16"/>
      <c r="F67" s="53"/>
      <c r="G67" s="16"/>
      <c r="H67" s="74"/>
    </row>
    <row r="68" spans="2:8" x14ac:dyDescent="0.25">
      <c r="B68" s="15"/>
      <c r="C68" s="16"/>
      <c r="D68" s="17"/>
      <c r="E68" s="16"/>
      <c r="F68" s="53"/>
      <c r="G68" s="16"/>
      <c r="H68" s="74"/>
    </row>
    <row r="69" spans="2:8" x14ac:dyDescent="0.25">
      <c r="B69" s="15"/>
      <c r="E69" s="16"/>
      <c r="F69" s="53"/>
      <c r="G69" s="16"/>
      <c r="H69" s="74"/>
    </row>
    <row r="70" spans="2:8" x14ac:dyDescent="0.25">
      <c r="B70" s="15"/>
      <c r="C70" s="16"/>
      <c r="D70" s="16"/>
      <c r="E70" s="16"/>
      <c r="F70" s="53"/>
      <c r="G70" s="16"/>
      <c r="H70" s="74"/>
    </row>
    <row r="71" spans="2:8" x14ac:dyDescent="0.25">
      <c r="B71" s="15"/>
      <c r="C71" s="17"/>
      <c r="D71" s="17"/>
      <c r="F71" s="53"/>
    </row>
  </sheetData>
  <mergeCells count="2">
    <mergeCell ref="B2:H2"/>
    <mergeCell ref="B3:H3"/>
  </mergeCells>
  <pageMargins left="0.25" right="0.25" top="0.33333333333333331" bottom="0.50980392156862742" header="0.3" footer="0.3"/>
  <pageSetup paperSize="9" scale="99" fitToHeight="0" orientation="landscape" horizontalDpi="1200" verticalDpi="12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35"/>
  <sheetViews>
    <sheetView view="pageLayout" topLeftCell="A4" zoomScale="120" zoomScaleNormal="100" zoomScaleSheetLayoutView="100" zoomScalePageLayoutView="120" workbookViewId="0">
      <selection activeCell="F13" sqref="F13:H13"/>
    </sheetView>
  </sheetViews>
  <sheetFormatPr defaultColWidth="8.85546875" defaultRowHeight="15" x14ac:dyDescent="0.25"/>
  <cols>
    <col min="1" max="1" width="1.5703125" style="21" customWidth="1"/>
    <col min="2" max="2" width="13.140625" style="21" customWidth="1"/>
    <col min="3" max="3" width="25.28515625" style="22" customWidth="1"/>
    <col min="4" max="4" width="11.42578125" style="22" customWidth="1"/>
    <col min="5" max="5" width="7.85546875" style="22" customWidth="1"/>
    <col min="6" max="6" width="8.7109375" style="22" customWidth="1"/>
    <col min="7" max="7" width="59.7109375" style="22" customWidth="1"/>
    <col min="8" max="8" width="12.42578125" style="21" customWidth="1"/>
    <col min="9" max="16384" width="8.85546875" style="21"/>
  </cols>
  <sheetData>
    <row r="1" spans="2:8" s="35" customFormat="1" x14ac:dyDescent="0.25">
      <c r="C1" s="36"/>
      <c r="D1" s="36"/>
      <c r="E1" s="36"/>
      <c r="F1" s="36"/>
      <c r="G1" s="36" t="s">
        <v>469</v>
      </c>
    </row>
    <row r="2" spans="2:8" s="39" customFormat="1" ht="20.25" x14ac:dyDescent="0.25">
      <c r="B2" s="265" t="s">
        <v>11</v>
      </c>
      <c r="C2" s="265"/>
      <c r="D2" s="265"/>
      <c r="E2" s="265"/>
      <c r="F2" s="265"/>
      <c r="G2" s="265"/>
      <c r="H2" s="265"/>
    </row>
    <row r="3" spans="2:8" s="39" customFormat="1" ht="20.25" x14ac:dyDescent="0.25">
      <c r="B3" s="265" t="s">
        <v>391</v>
      </c>
      <c r="C3" s="265"/>
      <c r="D3" s="265"/>
      <c r="E3" s="265"/>
      <c r="F3" s="265"/>
      <c r="G3" s="265"/>
      <c r="H3" s="265"/>
    </row>
    <row r="4" spans="2:8" s="35" customFormat="1" x14ac:dyDescent="0.25">
      <c r="C4" s="36"/>
      <c r="D4" s="36"/>
      <c r="E4" s="36"/>
      <c r="F4" s="36"/>
      <c r="G4" s="36"/>
    </row>
    <row r="5" spans="2:8" s="35" customFormat="1" x14ac:dyDescent="0.25">
      <c r="B5" s="37" t="s">
        <v>0</v>
      </c>
      <c r="C5" s="34" t="s">
        <v>1</v>
      </c>
      <c r="D5" s="34" t="s">
        <v>2</v>
      </c>
      <c r="E5" s="34" t="s">
        <v>3</v>
      </c>
      <c r="F5" s="34" t="s">
        <v>4</v>
      </c>
      <c r="G5" s="34" t="s">
        <v>5</v>
      </c>
      <c r="H5" s="38" t="s">
        <v>6</v>
      </c>
    </row>
    <row r="6" spans="2:8" x14ac:dyDescent="0.25">
      <c r="B6" s="183">
        <v>41675</v>
      </c>
      <c r="C6" s="7" t="s">
        <v>395</v>
      </c>
      <c r="D6" s="7" t="s">
        <v>396</v>
      </c>
      <c r="E6" s="7"/>
      <c r="F6" s="197">
        <v>1002</v>
      </c>
      <c r="G6" s="196" t="s">
        <v>14</v>
      </c>
      <c r="H6" s="115">
        <v>73.7</v>
      </c>
    </row>
    <row r="7" spans="2:8" x14ac:dyDescent="0.25">
      <c r="B7" s="183"/>
      <c r="C7" s="7"/>
      <c r="D7" s="7"/>
      <c r="E7" s="7"/>
      <c r="F7" s="193" t="s">
        <v>23</v>
      </c>
      <c r="G7" s="7" t="s">
        <v>78</v>
      </c>
      <c r="H7" s="118">
        <v>79.8</v>
      </c>
    </row>
    <row r="8" spans="2:8" x14ac:dyDescent="0.25">
      <c r="B8" s="183">
        <v>41688</v>
      </c>
      <c r="C8" s="7" t="s">
        <v>453</v>
      </c>
      <c r="D8" s="7" t="s">
        <v>454</v>
      </c>
      <c r="E8" s="7" t="s">
        <v>73</v>
      </c>
      <c r="F8" s="197">
        <v>1002</v>
      </c>
      <c r="G8" s="196" t="s">
        <v>14</v>
      </c>
      <c r="H8" s="115">
        <v>73.7</v>
      </c>
    </row>
    <row r="9" spans="2:8" x14ac:dyDescent="0.25">
      <c r="B9" s="183">
        <v>41689</v>
      </c>
      <c r="C9" s="186" t="s">
        <v>453</v>
      </c>
      <c r="D9" s="7" t="s">
        <v>454</v>
      </c>
      <c r="E9" s="7" t="s">
        <v>133</v>
      </c>
      <c r="F9" s="197">
        <v>1002</v>
      </c>
      <c r="G9" s="196" t="s">
        <v>14</v>
      </c>
      <c r="H9" s="115">
        <v>73.7</v>
      </c>
    </row>
    <row r="10" spans="2:8" x14ac:dyDescent="0.25">
      <c r="B10" s="183">
        <v>41690</v>
      </c>
      <c r="C10" s="186" t="s">
        <v>453</v>
      </c>
      <c r="D10" s="7" t="s">
        <v>454</v>
      </c>
      <c r="E10" s="7" t="s">
        <v>124</v>
      </c>
      <c r="F10" s="197">
        <v>1002</v>
      </c>
      <c r="G10" s="196" t="s">
        <v>14</v>
      </c>
      <c r="H10" s="115">
        <v>73.7</v>
      </c>
    </row>
    <row r="11" spans="2:8" x14ac:dyDescent="0.25">
      <c r="B11" s="183">
        <v>41690</v>
      </c>
      <c r="C11" s="186" t="s">
        <v>453</v>
      </c>
      <c r="D11" s="7" t="s">
        <v>454</v>
      </c>
      <c r="E11" s="7" t="s">
        <v>40</v>
      </c>
      <c r="F11" s="197">
        <v>1002</v>
      </c>
      <c r="G11" s="196" t="s">
        <v>14</v>
      </c>
      <c r="H11" s="115">
        <v>73.7</v>
      </c>
    </row>
    <row r="12" spans="2:8" x14ac:dyDescent="0.25">
      <c r="B12" s="183">
        <v>41691</v>
      </c>
      <c r="C12" s="186" t="s">
        <v>453</v>
      </c>
      <c r="D12" s="7" t="s">
        <v>454</v>
      </c>
      <c r="E12" s="7" t="s">
        <v>40</v>
      </c>
      <c r="F12" s="197">
        <v>1002</v>
      </c>
      <c r="G12" s="196" t="s">
        <v>14</v>
      </c>
      <c r="H12" s="115">
        <v>73.7</v>
      </c>
    </row>
    <row r="13" spans="2:8" x14ac:dyDescent="0.25">
      <c r="B13" s="183">
        <v>41696</v>
      </c>
      <c r="C13" s="186" t="s">
        <v>457</v>
      </c>
      <c r="D13" s="7" t="s">
        <v>458</v>
      </c>
      <c r="E13" s="7" t="s">
        <v>69</v>
      </c>
      <c r="F13" s="193" t="s">
        <v>19</v>
      </c>
      <c r="G13" s="7" t="s">
        <v>28</v>
      </c>
      <c r="H13" s="118">
        <v>83.6</v>
      </c>
    </row>
    <row r="14" spans="2:8" x14ac:dyDescent="0.25">
      <c r="B14" s="183">
        <v>41696</v>
      </c>
      <c r="C14" s="7" t="s">
        <v>459</v>
      </c>
      <c r="D14" s="7" t="s">
        <v>460</v>
      </c>
      <c r="E14" s="7" t="s">
        <v>68</v>
      </c>
      <c r="F14" s="193" t="s">
        <v>19</v>
      </c>
      <c r="G14" s="7" t="s">
        <v>28</v>
      </c>
      <c r="H14" s="118">
        <v>83.6</v>
      </c>
    </row>
    <row r="15" spans="2:8" x14ac:dyDescent="0.25">
      <c r="B15" s="183">
        <v>41697</v>
      </c>
      <c r="C15" s="7" t="s">
        <v>461</v>
      </c>
      <c r="D15" s="7" t="s">
        <v>427</v>
      </c>
      <c r="E15" s="7" t="s">
        <v>104</v>
      </c>
      <c r="F15" s="197">
        <v>1002</v>
      </c>
      <c r="G15" s="196" t="s">
        <v>14</v>
      </c>
      <c r="H15" s="115">
        <v>73.7</v>
      </c>
    </row>
    <row r="16" spans="2:8" x14ac:dyDescent="0.25">
      <c r="B16" s="183"/>
      <c r="C16" s="7"/>
      <c r="D16" s="7"/>
      <c r="E16" s="7"/>
      <c r="F16" s="193" t="s">
        <v>24</v>
      </c>
      <c r="G16" s="7" t="s">
        <v>7</v>
      </c>
      <c r="H16" s="118">
        <v>59.2</v>
      </c>
    </row>
    <row r="17" spans="2:8" x14ac:dyDescent="0.25">
      <c r="B17" s="183">
        <v>41698</v>
      </c>
      <c r="C17" s="7" t="s">
        <v>462</v>
      </c>
      <c r="D17" s="7" t="s">
        <v>463</v>
      </c>
      <c r="E17" s="7" t="s">
        <v>124</v>
      </c>
      <c r="F17" s="197">
        <v>1004</v>
      </c>
      <c r="G17" s="196" t="s">
        <v>13</v>
      </c>
      <c r="H17" s="115">
        <v>55.7</v>
      </c>
    </row>
    <row r="18" spans="2:8" x14ac:dyDescent="0.25">
      <c r="B18" s="187">
        <v>41698</v>
      </c>
      <c r="C18" s="186" t="s">
        <v>464</v>
      </c>
      <c r="D18" s="7" t="s">
        <v>465</v>
      </c>
      <c r="E18" s="186" t="s">
        <v>151</v>
      </c>
      <c r="F18" s="197">
        <v>1004</v>
      </c>
      <c r="G18" s="196" t="s">
        <v>13</v>
      </c>
      <c r="H18" s="115">
        <v>55.7</v>
      </c>
    </row>
    <row r="20" spans="2:8" x14ac:dyDescent="0.25">
      <c r="G20" s="11" t="s">
        <v>8</v>
      </c>
      <c r="H20" s="72"/>
    </row>
    <row r="21" spans="2:8" x14ac:dyDescent="0.25">
      <c r="B21" s="24"/>
      <c r="C21" s="23"/>
      <c r="E21" s="23"/>
      <c r="F21" s="84"/>
      <c r="G21" s="12" t="s">
        <v>10</v>
      </c>
      <c r="H21" s="72"/>
    </row>
    <row r="22" spans="2:8" x14ac:dyDescent="0.25">
      <c r="B22" s="24"/>
      <c r="C22" s="23"/>
      <c r="E22" s="23"/>
      <c r="F22" s="84"/>
      <c r="G22" s="12" t="s">
        <v>468</v>
      </c>
      <c r="H22" s="72"/>
    </row>
    <row r="23" spans="2:8" x14ac:dyDescent="0.25">
      <c r="B23" s="24"/>
      <c r="C23" s="23"/>
      <c r="E23" s="23"/>
      <c r="F23" s="84"/>
      <c r="G23" s="12"/>
      <c r="H23" s="72"/>
    </row>
    <row r="24" spans="2:8" ht="25.5" x14ac:dyDescent="0.25">
      <c r="B24" s="24"/>
      <c r="C24" s="23"/>
      <c r="E24" s="23"/>
      <c r="F24" s="84"/>
      <c r="G24" s="9"/>
      <c r="H24" s="73" t="s">
        <v>9</v>
      </c>
    </row>
    <row r="25" spans="2:8" x14ac:dyDescent="0.25">
      <c r="B25" s="24"/>
      <c r="C25" s="23"/>
      <c r="E25" s="23"/>
      <c r="F25" s="84"/>
      <c r="G25" s="16"/>
      <c r="H25" s="56">
        <f>SUM(H6:H23)</f>
        <v>933.50000000000023</v>
      </c>
    </row>
    <row r="26" spans="2:8" x14ac:dyDescent="0.25">
      <c r="B26" s="24"/>
      <c r="C26" s="23"/>
      <c r="D26" s="23"/>
      <c r="E26" s="23"/>
      <c r="F26" s="84"/>
      <c r="G26" s="81"/>
      <c r="H26" s="83"/>
    </row>
    <row r="27" spans="2:8" x14ac:dyDescent="0.25">
      <c r="B27" s="24"/>
      <c r="C27" s="23"/>
      <c r="D27" s="23"/>
      <c r="E27" s="23"/>
      <c r="F27" s="82"/>
      <c r="G27" s="81"/>
      <c r="H27" s="83"/>
    </row>
    <row r="28" spans="2:8" x14ac:dyDescent="0.25">
      <c r="B28" s="24"/>
      <c r="C28" s="23"/>
      <c r="D28" s="23"/>
      <c r="E28" s="23"/>
      <c r="F28" s="82"/>
      <c r="G28" s="81"/>
      <c r="H28" s="83"/>
    </row>
    <row r="29" spans="2:8" x14ac:dyDescent="0.25">
      <c r="B29" s="24"/>
      <c r="C29" s="23"/>
      <c r="D29" s="23"/>
      <c r="E29" s="23"/>
      <c r="F29" s="82"/>
      <c r="G29" s="81"/>
      <c r="H29" s="83"/>
    </row>
    <row r="30" spans="2:8" ht="19.5" customHeight="1" x14ac:dyDescent="0.25">
      <c r="B30" s="24"/>
      <c r="C30" s="23"/>
      <c r="D30" s="23"/>
      <c r="E30" s="23"/>
      <c r="F30" s="98"/>
      <c r="G30" s="93"/>
      <c r="H30" s="94"/>
    </row>
    <row r="31" spans="2:8" ht="20.25" customHeight="1" x14ac:dyDescent="0.25">
      <c r="B31" s="24"/>
      <c r="C31" s="23"/>
      <c r="D31" s="23"/>
      <c r="E31" s="23"/>
      <c r="F31" s="82"/>
      <c r="G31" s="81"/>
      <c r="H31" s="83"/>
    </row>
    <row r="32" spans="2:8" x14ac:dyDescent="0.25">
      <c r="B32" s="24"/>
      <c r="C32" s="23"/>
      <c r="D32" s="23"/>
      <c r="E32" s="23"/>
      <c r="F32" s="98"/>
      <c r="G32" s="93"/>
      <c r="H32" s="94"/>
    </row>
    <row r="33" spans="2:8" x14ac:dyDescent="0.25">
      <c r="B33" s="24"/>
      <c r="F33" s="98"/>
      <c r="G33" s="93"/>
      <c r="H33" s="94"/>
    </row>
    <row r="34" spans="2:8" x14ac:dyDescent="0.25">
      <c r="B34" s="24"/>
      <c r="F34" s="98"/>
      <c r="G34" s="93"/>
      <c r="H34" s="94"/>
    </row>
    <row r="35" spans="2:8" x14ac:dyDescent="0.25">
      <c r="B35" s="24"/>
      <c r="F35" s="98"/>
      <c r="G35" s="93"/>
      <c r="H35" s="94"/>
    </row>
    <row r="36" spans="2:8" ht="13.15" customHeight="1" x14ac:dyDescent="0.25">
      <c r="B36" s="183">
        <v>41696</v>
      </c>
      <c r="C36" s="7" t="s">
        <v>455</v>
      </c>
      <c r="D36" s="7" t="s">
        <v>456</v>
      </c>
      <c r="E36" s="7" t="s">
        <v>67</v>
      </c>
      <c r="F36" s="184"/>
      <c r="G36" s="185"/>
      <c r="H36" s="94"/>
    </row>
    <row r="37" spans="2:8" x14ac:dyDescent="0.25">
      <c r="B37" s="183">
        <v>41698</v>
      </c>
      <c r="C37" s="7" t="s">
        <v>461</v>
      </c>
      <c r="D37" s="7" t="s">
        <v>427</v>
      </c>
      <c r="E37" s="7" t="s">
        <v>125</v>
      </c>
      <c r="F37" s="188"/>
      <c r="G37" s="189" t="s">
        <v>78</v>
      </c>
      <c r="H37" s="94"/>
    </row>
    <row r="38" spans="2:8" x14ac:dyDescent="0.25">
      <c r="B38" s="24"/>
      <c r="C38" s="23"/>
      <c r="E38" s="23"/>
      <c r="F38" s="84"/>
      <c r="G38" s="21"/>
      <c r="H38" s="83"/>
    </row>
    <row r="39" spans="2:8" x14ac:dyDescent="0.25">
      <c r="B39" s="24"/>
      <c r="C39" s="23"/>
      <c r="D39" s="23"/>
      <c r="F39" s="98"/>
      <c r="G39" s="93"/>
      <c r="H39" s="94"/>
    </row>
    <row r="40" spans="2:8" x14ac:dyDescent="0.25">
      <c r="B40" s="24"/>
      <c r="C40" s="23"/>
      <c r="D40" s="23"/>
      <c r="F40" s="98"/>
      <c r="G40" s="93"/>
      <c r="H40" s="94"/>
    </row>
    <row r="41" spans="2:8" x14ac:dyDescent="0.25">
      <c r="B41" s="24"/>
      <c r="C41" s="23"/>
      <c r="D41" s="23"/>
      <c r="F41" s="98"/>
      <c r="G41" s="93"/>
      <c r="H41" s="94"/>
    </row>
    <row r="42" spans="2:8" x14ac:dyDescent="0.25">
      <c r="B42" s="24"/>
      <c r="F42" s="98"/>
      <c r="G42" s="93"/>
      <c r="H42" s="94"/>
    </row>
    <row r="43" spans="2:8" x14ac:dyDescent="0.25">
      <c r="B43" s="24"/>
      <c r="F43" s="98"/>
      <c r="G43" s="93"/>
      <c r="H43" s="94"/>
    </row>
    <row r="44" spans="2:8" ht="30" customHeight="1" x14ac:dyDescent="0.25">
      <c r="B44" s="24"/>
      <c r="F44" s="98"/>
      <c r="G44" s="93"/>
      <c r="H44" s="94"/>
    </row>
    <row r="45" spans="2:8" x14ac:dyDescent="0.25">
      <c r="B45" s="24"/>
      <c r="F45" s="26"/>
      <c r="G45" s="26"/>
      <c r="H45" s="27"/>
    </row>
    <row r="46" spans="2:8" x14ac:dyDescent="0.25">
      <c r="B46" s="29"/>
    </row>
    <row r="47" spans="2:8" ht="16.899999999999999" customHeight="1" x14ac:dyDescent="0.25">
      <c r="B47" s="24"/>
      <c r="C47" s="23"/>
      <c r="D47" s="23"/>
      <c r="E47" s="23"/>
      <c r="F47" s="23"/>
      <c r="G47" s="30"/>
      <c r="H47" s="31" t="s">
        <v>9</v>
      </c>
    </row>
    <row r="48" spans="2:8" x14ac:dyDescent="0.25">
      <c r="B48" s="24"/>
      <c r="C48" s="23"/>
      <c r="D48" s="23"/>
      <c r="E48" s="23"/>
      <c r="F48" s="23"/>
      <c r="G48" s="32"/>
      <c r="H48" s="33"/>
    </row>
    <row r="49" spans="2:2" x14ac:dyDescent="0.25">
      <c r="B49" s="29"/>
    </row>
    <row r="50" spans="2:2" x14ac:dyDescent="0.25">
      <c r="B50" s="29"/>
    </row>
    <row r="51" spans="2:2" x14ac:dyDescent="0.25">
      <c r="B51" s="29"/>
    </row>
    <row r="52" spans="2:2" x14ac:dyDescent="0.25">
      <c r="B52" s="29"/>
    </row>
    <row r="53" spans="2:2" x14ac:dyDescent="0.25">
      <c r="B53" s="29"/>
    </row>
    <row r="54" spans="2:2" x14ac:dyDescent="0.25">
      <c r="B54" s="29"/>
    </row>
    <row r="55" spans="2:2" x14ac:dyDescent="0.25">
      <c r="B55" s="29"/>
    </row>
    <row r="56" spans="2:2" x14ac:dyDescent="0.25">
      <c r="B56" s="29"/>
    </row>
    <row r="57" spans="2:2" x14ac:dyDescent="0.25">
      <c r="B57" s="29"/>
    </row>
    <row r="58" spans="2:2" x14ac:dyDescent="0.25">
      <c r="B58" s="29"/>
    </row>
    <row r="59" spans="2:2" x14ac:dyDescent="0.25">
      <c r="B59" s="29"/>
    </row>
    <row r="60" spans="2:2" x14ac:dyDescent="0.25">
      <c r="B60" s="29"/>
    </row>
    <row r="61" spans="2:2" x14ac:dyDescent="0.25">
      <c r="B61" s="29"/>
    </row>
    <row r="62" spans="2:2" x14ac:dyDescent="0.25">
      <c r="B62" s="29"/>
    </row>
    <row r="63" spans="2:2" x14ac:dyDescent="0.25">
      <c r="B63" s="29"/>
    </row>
    <row r="64" spans="2:2" x14ac:dyDescent="0.25">
      <c r="B64" s="29"/>
    </row>
    <row r="65" spans="2:2" x14ac:dyDescent="0.25">
      <c r="B65" s="29"/>
    </row>
    <row r="66" spans="2:2" x14ac:dyDescent="0.25">
      <c r="B66" s="29"/>
    </row>
    <row r="67" spans="2:2" x14ac:dyDescent="0.25">
      <c r="B67" s="29"/>
    </row>
    <row r="68" spans="2:2" x14ac:dyDescent="0.25">
      <c r="B68" s="29"/>
    </row>
    <row r="69" spans="2:2" x14ac:dyDescent="0.25">
      <c r="B69" s="29"/>
    </row>
    <row r="70" spans="2:2" x14ac:dyDescent="0.25">
      <c r="B70" s="29"/>
    </row>
    <row r="71" spans="2:2" x14ac:dyDescent="0.25">
      <c r="B71" s="29"/>
    </row>
    <row r="72" spans="2:2" x14ac:dyDescent="0.25">
      <c r="B72" s="29"/>
    </row>
    <row r="73" spans="2:2" x14ac:dyDescent="0.25">
      <c r="B73" s="29"/>
    </row>
    <row r="74" spans="2:2" x14ac:dyDescent="0.25">
      <c r="B74" s="29"/>
    </row>
    <row r="75" spans="2:2" x14ac:dyDescent="0.25">
      <c r="B75" s="29"/>
    </row>
    <row r="76" spans="2:2" x14ac:dyDescent="0.25">
      <c r="B76" s="29"/>
    </row>
    <row r="77" spans="2:2" x14ac:dyDescent="0.25">
      <c r="B77" s="29"/>
    </row>
    <row r="78" spans="2:2" x14ac:dyDescent="0.25">
      <c r="B78" s="29"/>
    </row>
    <row r="79" spans="2:2" x14ac:dyDescent="0.25">
      <c r="B79" s="29"/>
    </row>
    <row r="80" spans="2:2" x14ac:dyDescent="0.25">
      <c r="B80" s="29"/>
    </row>
    <row r="81" spans="2:8" x14ac:dyDescent="0.25">
      <c r="B81" s="29"/>
    </row>
    <row r="82" spans="2:8" x14ac:dyDescent="0.25">
      <c r="B82" s="29"/>
    </row>
    <row r="83" spans="2:8" x14ac:dyDescent="0.25">
      <c r="B83" s="29"/>
    </row>
    <row r="84" spans="2:8" x14ac:dyDescent="0.25">
      <c r="B84" s="29"/>
    </row>
    <row r="85" spans="2:8" x14ac:dyDescent="0.25">
      <c r="B85" s="29"/>
    </row>
    <row r="88" spans="2:8" x14ac:dyDescent="0.25">
      <c r="B88" s="24"/>
      <c r="C88" s="23"/>
      <c r="D88" s="23"/>
      <c r="E88" s="23"/>
      <c r="F88" s="28"/>
      <c r="G88" s="28"/>
      <c r="H88" s="25"/>
    </row>
    <row r="89" spans="2:8" x14ac:dyDescent="0.25">
      <c r="B89" s="24"/>
      <c r="C89" s="23"/>
      <c r="D89" s="23"/>
      <c r="E89" s="23"/>
      <c r="F89" s="23"/>
      <c r="G89" s="23"/>
      <c r="H89" s="25"/>
    </row>
    <row r="90" spans="2:8" x14ac:dyDescent="0.25">
      <c r="B90" s="24"/>
      <c r="C90" s="23"/>
      <c r="D90" s="23"/>
      <c r="E90" s="23"/>
      <c r="F90" s="26"/>
      <c r="G90" s="26"/>
      <c r="H90" s="27"/>
    </row>
    <row r="91" spans="2:8" x14ac:dyDescent="0.25">
      <c r="B91" s="24"/>
      <c r="C91" s="23"/>
      <c r="D91" s="23"/>
      <c r="E91" s="23"/>
      <c r="F91" s="28"/>
      <c r="G91" s="28"/>
      <c r="H91" s="25"/>
    </row>
    <row r="92" spans="2:8" x14ac:dyDescent="0.25">
      <c r="B92" s="24"/>
      <c r="C92" s="23"/>
      <c r="D92" s="23"/>
      <c r="E92" s="23"/>
      <c r="F92" s="23"/>
      <c r="G92" s="23"/>
      <c r="H92" s="25"/>
    </row>
    <row r="93" spans="2:8" ht="18" customHeight="1" x14ac:dyDescent="0.25">
      <c r="B93" s="24"/>
      <c r="E93" s="23"/>
      <c r="F93" s="1"/>
      <c r="G93" s="1"/>
      <c r="H93" s="2"/>
    </row>
    <row r="94" spans="2:8" x14ac:dyDescent="0.25">
      <c r="B94" s="24"/>
      <c r="E94" s="23"/>
      <c r="F94" s="1"/>
      <c r="G94" s="1"/>
      <c r="H94" s="2"/>
    </row>
    <row r="95" spans="2:8" x14ac:dyDescent="0.25">
      <c r="B95" s="24"/>
      <c r="E95" s="23"/>
      <c r="F95" s="1"/>
      <c r="G95" s="1"/>
      <c r="H95" s="2"/>
    </row>
    <row r="96" spans="2:8" x14ac:dyDescent="0.25">
      <c r="B96" s="24"/>
      <c r="E96" s="23"/>
      <c r="F96" s="1"/>
      <c r="G96" s="1"/>
      <c r="H96" s="2"/>
    </row>
    <row r="97" spans="2:8" x14ac:dyDescent="0.25">
      <c r="B97" s="24"/>
      <c r="C97" s="23"/>
      <c r="E97" s="23"/>
      <c r="F97" s="1"/>
      <c r="G97" s="1"/>
      <c r="H97" s="2"/>
    </row>
    <row r="98" spans="2:8" x14ac:dyDescent="0.25">
      <c r="B98" s="24"/>
      <c r="F98" s="26"/>
      <c r="G98" s="26"/>
      <c r="H98" s="27"/>
    </row>
    <row r="99" spans="2:8" x14ac:dyDescent="0.25">
      <c r="B99" s="29"/>
      <c r="C99" s="21"/>
      <c r="D99" s="21"/>
      <c r="E99" s="21"/>
      <c r="F99" s="21"/>
      <c r="G99" s="21"/>
    </row>
    <row r="100" spans="2:8" x14ac:dyDescent="0.25">
      <c r="B100" s="29"/>
      <c r="C100" s="21"/>
      <c r="D100" s="21"/>
      <c r="E100" s="21"/>
      <c r="F100" s="21"/>
      <c r="G100" s="21"/>
    </row>
    <row r="101" spans="2:8" x14ac:dyDescent="0.25">
      <c r="B101" s="29"/>
      <c r="C101" s="21"/>
      <c r="D101" s="21"/>
      <c r="E101" s="21"/>
      <c r="F101" s="21"/>
      <c r="G101" s="21"/>
    </row>
    <row r="102" spans="2:8" x14ac:dyDescent="0.25">
      <c r="B102" s="29"/>
      <c r="C102" s="21"/>
      <c r="D102" s="21"/>
      <c r="E102" s="21"/>
      <c r="F102" s="21"/>
      <c r="G102" s="21"/>
    </row>
    <row r="103" spans="2:8" x14ac:dyDescent="0.25">
      <c r="B103" s="29"/>
      <c r="C103" s="21"/>
      <c r="D103" s="21"/>
      <c r="E103" s="21"/>
      <c r="F103" s="21"/>
      <c r="G103" s="21"/>
    </row>
    <row r="104" spans="2:8" x14ac:dyDescent="0.25">
      <c r="B104" s="29"/>
      <c r="C104" s="21"/>
      <c r="D104" s="21"/>
      <c r="E104" s="21"/>
      <c r="F104" s="21"/>
      <c r="G104" s="21"/>
    </row>
    <row r="105" spans="2:8" x14ac:dyDescent="0.25">
      <c r="B105" s="29"/>
      <c r="C105" s="21"/>
      <c r="D105" s="21"/>
      <c r="E105" s="21"/>
      <c r="F105" s="21"/>
      <c r="G105" s="21"/>
    </row>
    <row r="106" spans="2:8" x14ac:dyDescent="0.25">
      <c r="B106" s="29"/>
      <c r="C106" s="21"/>
      <c r="D106" s="21"/>
      <c r="E106" s="21"/>
      <c r="F106" s="21"/>
      <c r="G106" s="21"/>
    </row>
    <row r="107" spans="2:8" x14ac:dyDescent="0.25">
      <c r="B107" s="29"/>
      <c r="C107" s="21"/>
      <c r="D107" s="21"/>
      <c r="E107" s="21"/>
      <c r="F107" s="21"/>
      <c r="G107" s="21"/>
    </row>
    <row r="108" spans="2:8" x14ac:dyDescent="0.25">
      <c r="B108" s="29"/>
      <c r="C108" s="21"/>
      <c r="D108" s="21"/>
      <c r="E108" s="21"/>
      <c r="F108" s="21"/>
      <c r="G108" s="21"/>
    </row>
    <row r="109" spans="2:8" x14ac:dyDescent="0.25">
      <c r="B109" s="29"/>
      <c r="C109" s="21"/>
      <c r="D109" s="21"/>
      <c r="E109" s="21"/>
      <c r="F109" s="21"/>
      <c r="G109" s="21"/>
    </row>
    <row r="110" spans="2:8" x14ac:dyDescent="0.25">
      <c r="B110" s="29"/>
      <c r="C110" s="21"/>
      <c r="D110" s="21"/>
      <c r="E110" s="21"/>
      <c r="F110" s="21"/>
      <c r="G110" s="21"/>
    </row>
    <row r="111" spans="2:8" x14ac:dyDescent="0.25">
      <c r="B111" s="29"/>
      <c r="C111" s="21"/>
      <c r="D111" s="21"/>
      <c r="E111" s="21"/>
      <c r="F111" s="21"/>
      <c r="G111" s="21"/>
    </row>
    <row r="112" spans="2:8" x14ac:dyDescent="0.25">
      <c r="B112" s="29"/>
      <c r="C112" s="21"/>
      <c r="D112" s="21"/>
      <c r="E112" s="21"/>
      <c r="F112" s="21"/>
      <c r="G112" s="21"/>
    </row>
    <row r="113" spans="2:7" x14ac:dyDescent="0.25">
      <c r="B113" s="29"/>
      <c r="C113" s="21"/>
      <c r="D113" s="21"/>
      <c r="E113" s="21"/>
      <c r="F113" s="21"/>
      <c r="G113" s="21"/>
    </row>
    <row r="114" spans="2:7" x14ac:dyDescent="0.25">
      <c r="B114" s="29"/>
      <c r="C114" s="21"/>
      <c r="D114" s="21"/>
      <c r="E114" s="21"/>
      <c r="F114" s="21"/>
      <c r="G114" s="21"/>
    </row>
    <row r="115" spans="2:7" x14ac:dyDescent="0.25">
      <c r="B115" s="29"/>
      <c r="C115" s="21"/>
      <c r="D115" s="21"/>
      <c r="E115" s="21"/>
      <c r="F115" s="21"/>
      <c r="G115" s="21"/>
    </row>
    <row r="116" spans="2:7" x14ac:dyDescent="0.25">
      <c r="B116" s="29"/>
      <c r="C116" s="21"/>
      <c r="D116" s="21"/>
      <c r="E116" s="21"/>
      <c r="F116" s="21"/>
      <c r="G116" s="21"/>
    </row>
    <row r="117" spans="2:7" x14ac:dyDescent="0.25">
      <c r="B117" s="29"/>
      <c r="C117" s="21"/>
      <c r="D117" s="21"/>
      <c r="E117" s="21"/>
      <c r="F117" s="21"/>
      <c r="G117" s="21"/>
    </row>
    <row r="118" spans="2:7" x14ac:dyDescent="0.25">
      <c r="B118" s="29"/>
      <c r="C118" s="21"/>
      <c r="D118" s="21"/>
      <c r="E118" s="21"/>
      <c r="F118" s="21"/>
      <c r="G118" s="21"/>
    </row>
    <row r="119" spans="2:7" x14ac:dyDescent="0.25">
      <c r="B119" s="29"/>
      <c r="C119" s="21"/>
      <c r="D119" s="21"/>
      <c r="E119" s="21"/>
      <c r="F119" s="21"/>
      <c r="G119" s="21"/>
    </row>
    <row r="120" spans="2:7" x14ac:dyDescent="0.25">
      <c r="B120" s="29"/>
      <c r="C120" s="21"/>
      <c r="D120" s="21"/>
      <c r="E120" s="21"/>
      <c r="F120" s="21"/>
      <c r="G120" s="21"/>
    </row>
    <row r="121" spans="2:7" x14ac:dyDescent="0.25">
      <c r="B121" s="29"/>
      <c r="C121" s="21"/>
      <c r="D121" s="21"/>
      <c r="E121" s="21"/>
      <c r="F121" s="21"/>
      <c r="G121" s="21"/>
    </row>
    <row r="122" spans="2:7" x14ac:dyDescent="0.25">
      <c r="B122" s="29"/>
      <c r="C122" s="21"/>
      <c r="D122" s="21"/>
      <c r="E122" s="21"/>
      <c r="F122" s="21"/>
      <c r="G122" s="21"/>
    </row>
    <row r="123" spans="2:7" x14ac:dyDescent="0.25">
      <c r="B123" s="29"/>
      <c r="C123" s="21"/>
      <c r="D123" s="21"/>
      <c r="E123" s="21"/>
      <c r="F123" s="21"/>
      <c r="G123" s="21"/>
    </row>
    <row r="124" spans="2:7" x14ac:dyDescent="0.25">
      <c r="B124" s="29"/>
      <c r="C124" s="21"/>
      <c r="D124" s="21"/>
      <c r="E124" s="21"/>
      <c r="F124" s="21"/>
      <c r="G124" s="21"/>
    </row>
    <row r="125" spans="2:7" x14ac:dyDescent="0.25">
      <c r="B125" s="29"/>
      <c r="C125" s="21"/>
      <c r="D125" s="21"/>
      <c r="E125" s="21"/>
      <c r="F125" s="21"/>
      <c r="G125" s="21"/>
    </row>
    <row r="126" spans="2:7" x14ac:dyDescent="0.25">
      <c r="B126" s="29"/>
      <c r="C126" s="21"/>
      <c r="D126" s="21"/>
      <c r="E126" s="21"/>
      <c r="F126" s="21"/>
      <c r="G126" s="21"/>
    </row>
    <row r="127" spans="2:7" x14ac:dyDescent="0.25">
      <c r="B127" s="29"/>
      <c r="C127" s="21"/>
      <c r="D127" s="21"/>
      <c r="E127" s="21"/>
      <c r="F127" s="21"/>
      <c r="G127" s="21"/>
    </row>
    <row r="128" spans="2:7" x14ac:dyDescent="0.25">
      <c r="B128" s="29"/>
      <c r="C128" s="21"/>
      <c r="D128" s="21"/>
      <c r="E128" s="21"/>
      <c r="F128" s="21"/>
      <c r="G128" s="21"/>
    </row>
    <row r="129" spans="2:7" x14ac:dyDescent="0.25">
      <c r="B129" s="29"/>
      <c r="C129" s="21"/>
      <c r="D129" s="21"/>
      <c r="E129" s="21"/>
      <c r="F129" s="21"/>
      <c r="G129" s="21"/>
    </row>
    <row r="130" spans="2:7" x14ac:dyDescent="0.25">
      <c r="B130" s="29"/>
      <c r="C130" s="21"/>
      <c r="D130" s="21"/>
      <c r="E130" s="21"/>
      <c r="F130" s="21"/>
      <c r="G130" s="21"/>
    </row>
    <row r="131" spans="2:7" x14ac:dyDescent="0.25">
      <c r="B131" s="29"/>
      <c r="C131" s="21"/>
      <c r="D131" s="21"/>
      <c r="E131" s="21"/>
      <c r="F131" s="21"/>
      <c r="G131" s="21"/>
    </row>
    <row r="132" spans="2:7" x14ac:dyDescent="0.25">
      <c r="B132" s="29"/>
      <c r="C132" s="21"/>
      <c r="D132" s="21"/>
      <c r="E132" s="21"/>
      <c r="F132" s="21"/>
      <c r="G132" s="21"/>
    </row>
    <row r="133" spans="2:7" x14ac:dyDescent="0.25">
      <c r="B133" s="29"/>
      <c r="C133" s="21"/>
      <c r="D133" s="21"/>
      <c r="E133" s="21"/>
      <c r="F133" s="21"/>
      <c r="G133" s="21"/>
    </row>
    <row r="134" spans="2:7" x14ac:dyDescent="0.25">
      <c r="B134" s="29"/>
      <c r="C134" s="21"/>
      <c r="D134" s="21"/>
      <c r="E134" s="21"/>
      <c r="F134" s="21"/>
      <c r="G134" s="21"/>
    </row>
    <row r="135" spans="2:7" x14ac:dyDescent="0.25">
      <c r="B135" s="29"/>
      <c r="C135" s="21"/>
      <c r="D135" s="21"/>
      <c r="E135" s="21"/>
      <c r="F135" s="21"/>
      <c r="G135" s="21"/>
    </row>
  </sheetData>
  <mergeCells count="2">
    <mergeCell ref="B2:H2"/>
    <mergeCell ref="B3:H3"/>
  </mergeCells>
  <pageMargins left="0.25" right="0.25" top="0.75" bottom="0.75" header="0.3" footer="0.3"/>
  <pageSetup paperSize="9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0"/>
  <sheetViews>
    <sheetView showWhiteSpace="0" view="pageLayout" zoomScaleNormal="100" zoomScaleSheetLayoutView="100" workbookViewId="0">
      <selection activeCell="F16" sqref="F16:H16"/>
    </sheetView>
  </sheetViews>
  <sheetFormatPr defaultColWidth="8.85546875" defaultRowHeight="15" x14ac:dyDescent="0.25"/>
  <cols>
    <col min="1" max="1" width="1.5703125" style="21" customWidth="1"/>
    <col min="2" max="2" width="13.140625" style="21" customWidth="1"/>
    <col min="3" max="3" width="28.42578125" style="22" customWidth="1"/>
    <col min="4" max="4" width="14.85546875" style="22" customWidth="1"/>
    <col min="5" max="5" width="9.85546875" style="22" customWidth="1"/>
    <col min="6" max="6" width="8.7109375" style="77" customWidth="1"/>
    <col min="7" max="7" width="83.28515625" style="22" customWidth="1"/>
    <col min="8" max="8" width="17.28515625" style="13" customWidth="1"/>
    <col min="9" max="16384" width="8.85546875" style="21"/>
  </cols>
  <sheetData>
    <row r="1" spans="2:8" s="35" customFormat="1" x14ac:dyDescent="0.25">
      <c r="C1" s="36"/>
      <c r="D1" s="36"/>
      <c r="E1" s="36"/>
      <c r="F1" s="96"/>
      <c r="G1" s="36" t="s">
        <v>718</v>
      </c>
      <c r="H1" s="108"/>
    </row>
    <row r="2" spans="2:8" s="39" customFormat="1" ht="20.25" x14ac:dyDescent="0.25">
      <c r="B2" s="265" t="s">
        <v>11</v>
      </c>
      <c r="C2" s="265"/>
      <c r="D2" s="265"/>
      <c r="E2" s="265"/>
      <c r="F2" s="265"/>
      <c r="G2" s="265"/>
      <c r="H2" s="265"/>
    </row>
    <row r="3" spans="2:8" s="39" customFormat="1" ht="20.25" x14ac:dyDescent="0.25">
      <c r="B3" s="265" t="s">
        <v>719</v>
      </c>
      <c r="C3" s="265"/>
      <c r="D3" s="265"/>
      <c r="E3" s="265"/>
      <c r="F3" s="265"/>
      <c r="G3" s="265"/>
      <c r="H3" s="265"/>
    </row>
    <row r="4" spans="2:8" s="35" customFormat="1" x14ac:dyDescent="0.25">
      <c r="C4" s="36"/>
      <c r="D4" s="36"/>
      <c r="E4" s="36"/>
      <c r="F4" s="96"/>
      <c r="G4" s="36"/>
      <c r="H4" s="108"/>
    </row>
    <row r="5" spans="2:8" s="35" customFormat="1" x14ac:dyDescent="0.25">
      <c r="B5" s="37" t="s">
        <v>0</v>
      </c>
      <c r="C5" s="34" t="s">
        <v>1</v>
      </c>
      <c r="D5" s="34" t="s">
        <v>2</v>
      </c>
      <c r="E5" s="34" t="s">
        <v>3</v>
      </c>
      <c r="F5" s="34" t="s">
        <v>4</v>
      </c>
      <c r="G5" s="34" t="s">
        <v>5</v>
      </c>
      <c r="H5" s="109" t="s">
        <v>6</v>
      </c>
    </row>
    <row r="6" spans="2:8" x14ac:dyDescent="0.25">
      <c r="B6" s="24">
        <v>41792</v>
      </c>
      <c r="C6" s="23" t="s">
        <v>412</v>
      </c>
      <c r="D6" s="23" t="s">
        <v>413</v>
      </c>
      <c r="E6" s="23" t="s">
        <v>144</v>
      </c>
      <c r="F6" s="101">
        <v>1002</v>
      </c>
      <c r="G6" s="26" t="s">
        <v>14</v>
      </c>
      <c r="H6" s="27">
        <v>73.7</v>
      </c>
    </row>
    <row r="7" spans="2:8" x14ac:dyDescent="0.25">
      <c r="B7" s="24">
        <v>41793</v>
      </c>
      <c r="C7" s="23" t="s">
        <v>412</v>
      </c>
      <c r="D7" s="23" t="s">
        <v>413</v>
      </c>
      <c r="E7" s="23" t="s">
        <v>135</v>
      </c>
      <c r="F7" s="101">
        <v>1002</v>
      </c>
      <c r="G7" s="26" t="s">
        <v>14</v>
      </c>
      <c r="H7" s="27">
        <v>73.7</v>
      </c>
    </row>
    <row r="8" spans="2:8" ht="14.25" customHeight="1" x14ac:dyDescent="0.25">
      <c r="B8" s="24">
        <v>41793</v>
      </c>
      <c r="C8" s="23" t="s">
        <v>724</v>
      </c>
      <c r="D8" s="23" t="s">
        <v>396</v>
      </c>
      <c r="E8" s="23" t="s">
        <v>51</v>
      </c>
      <c r="F8" s="101">
        <v>1012</v>
      </c>
      <c r="G8" s="26" t="s">
        <v>928</v>
      </c>
      <c r="H8" s="27">
        <v>97.5</v>
      </c>
    </row>
    <row r="9" spans="2:8" x14ac:dyDescent="0.25">
      <c r="B9" s="24">
        <v>41794</v>
      </c>
      <c r="C9" s="23" t="s">
        <v>412</v>
      </c>
      <c r="D9" s="23" t="s">
        <v>413</v>
      </c>
      <c r="E9" s="23" t="s">
        <v>725</v>
      </c>
      <c r="F9" s="101">
        <v>1004</v>
      </c>
      <c r="G9" s="26" t="s">
        <v>13</v>
      </c>
      <c r="H9" s="27">
        <v>55.7</v>
      </c>
    </row>
    <row r="10" spans="2:8" x14ac:dyDescent="0.25">
      <c r="B10" s="24">
        <v>41794</v>
      </c>
      <c r="C10" s="23" t="s">
        <v>726</v>
      </c>
      <c r="D10" s="23" t="s">
        <v>727</v>
      </c>
      <c r="E10" s="23" t="s">
        <v>92</v>
      </c>
      <c r="F10" s="101">
        <v>1004</v>
      </c>
      <c r="G10" s="26" t="s">
        <v>13</v>
      </c>
      <c r="H10" s="27">
        <v>55.7</v>
      </c>
    </row>
    <row r="11" spans="2:8" x14ac:dyDescent="0.25">
      <c r="B11" s="24">
        <v>41794</v>
      </c>
      <c r="C11" s="8" t="s">
        <v>728</v>
      </c>
      <c r="D11" s="8" t="s">
        <v>729</v>
      </c>
      <c r="E11" s="23" t="s">
        <v>523</v>
      </c>
      <c r="F11" s="101">
        <v>1004</v>
      </c>
      <c r="G11" s="26" t="s">
        <v>13</v>
      </c>
      <c r="H11" s="27">
        <v>55.7</v>
      </c>
    </row>
    <row r="12" spans="2:8" x14ac:dyDescent="0.25">
      <c r="B12" s="24">
        <v>41794</v>
      </c>
      <c r="C12" s="23" t="s">
        <v>724</v>
      </c>
      <c r="D12" s="23" t="s">
        <v>396</v>
      </c>
      <c r="E12" s="23" t="s">
        <v>151</v>
      </c>
      <c r="F12" s="101">
        <v>1004</v>
      </c>
      <c r="G12" s="26" t="s">
        <v>13</v>
      </c>
      <c r="H12" s="27">
        <v>55.7</v>
      </c>
    </row>
    <row r="13" spans="2:8" x14ac:dyDescent="0.25">
      <c r="B13" s="24">
        <v>41794</v>
      </c>
      <c r="C13" s="8" t="s">
        <v>730</v>
      </c>
      <c r="D13" s="23" t="s">
        <v>731</v>
      </c>
      <c r="E13" s="23" t="s">
        <v>136</v>
      </c>
      <c r="F13" s="101">
        <v>1004</v>
      </c>
      <c r="G13" s="26" t="s">
        <v>13</v>
      </c>
      <c r="H13" s="27">
        <v>55.7</v>
      </c>
    </row>
    <row r="14" spans="2:8" x14ac:dyDescent="0.25">
      <c r="B14" s="24">
        <v>41794</v>
      </c>
      <c r="C14" s="8" t="s">
        <v>728</v>
      </c>
      <c r="D14" s="8" t="s">
        <v>729</v>
      </c>
      <c r="E14" s="23" t="s">
        <v>81</v>
      </c>
      <c r="F14" s="101">
        <v>1004</v>
      </c>
      <c r="G14" s="26" t="s">
        <v>13</v>
      </c>
      <c r="H14" s="27">
        <v>55.7</v>
      </c>
    </row>
    <row r="15" spans="2:8" x14ac:dyDescent="0.25">
      <c r="B15" s="24">
        <v>41794</v>
      </c>
      <c r="C15" s="8" t="s">
        <v>732</v>
      </c>
      <c r="D15" s="8" t="s">
        <v>733</v>
      </c>
      <c r="E15" s="23" t="s">
        <v>49</v>
      </c>
      <c r="F15" s="101">
        <v>1004</v>
      </c>
      <c r="G15" s="26" t="s">
        <v>13</v>
      </c>
      <c r="H15" s="27">
        <v>55.7</v>
      </c>
    </row>
    <row r="16" spans="2:8" ht="13.15" customHeight="1" x14ac:dyDescent="0.25">
      <c r="B16" s="24">
        <v>41794</v>
      </c>
      <c r="C16" s="23" t="s">
        <v>724</v>
      </c>
      <c r="D16" s="23" t="s">
        <v>396</v>
      </c>
      <c r="E16" s="23" t="s">
        <v>39</v>
      </c>
      <c r="F16" s="99" t="s">
        <v>18</v>
      </c>
      <c r="G16" s="23" t="s">
        <v>27</v>
      </c>
      <c r="H16" s="123">
        <v>115.1</v>
      </c>
    </row>
    <row r="17" spans="2:8" x14ac:dyDescent="0.25">
      <c r="B17" s="24">
        <v>41795</v>
      </c>
      <c r="C17" s="23" t="s">
        <v>412</v>
      </c>
      <c r="D17" s="23" t="s">
        <v>413</v>
      </c>
      <c r="E17" s="23" t="s">
        <v>142</v>
      </c>
      <c r="F17" s="101">
        <v>1004</v>
      </c>
      <c r="G17" s="26" t="s">
        <v>13</v>
      </c>
      <c r="H17" s="27">
        <v>55.7</v>
      </c>
    </row>
    <row r="18" spans="2:8" x14ac:dyDescent="0.25">
      <c r="B18" s="24">
        <v>41795</v>
      </c>
      <c r="C18" s="23" t="s">
        <v>724</v>
      </c>
      <c r="D18" s="23" t="s">
        <v>396</v>
      </c>
      <c r="E18" s="23" t="s">
        <v>132</v>
      </c>
      <c r="F18" s="101">
        <v>1004</v>
      </c>
      <c r="G18" s="26" t="s">
        <v>13</v>
      </c>
      <c r="H18" s="27">
        <v>55.7</v>
      </c>
    </row>
    <row r="19" spans="2:8" x14ac:dyDescent="0.25">
      <c r="B19" s="24">
        <v>41796</v>
      </c>
      <c r="C19" s="23" t="s">
        <v>724</v>
      </c>
      <c r="D19" s="23" t="s">
        <v>396</v>
      </c>
      <c r="E19" s="23" t="s">
        <v>151</v>
      </c>
      <c r="F19" s="101">
        <v>1002</v>
      </c>
      <c r="G19" s="26" t="s">
        <v>14</v>
      </c>
      <c r="H19" s="27">
        <v>73.7</v>
      </c>
    </row>
    <row r="20" spans="2:8" x14ac:dyDescent="0.25">
      <c r="B20" s="24">
        <v>41803</v>
      </c>
      <c r="C20" s="23" t="s">
        <v>734</v>
      </c>
      <c r="D20" s="23" t="s">
        <v>396</v>
      </c>
      <c r="E20" s="23" t="s">
        <v>347</v>
      </c>
      <c r="F20" s="99" t="s">
        <v>18</v>
      </c>
      <c r="G20" s="23" t="s">
        <v>27</v>
      </c>
      <c r="H20" s="123">
        <v>115.1</v>
      </c>
    </row>
    <row r="21" spans="2:8" x14ac:dyDescent="0.25">
      <c r="B21" s="24">
        <v>41804</v>
      </c>
      <c r="C21" s="23" t="s">
        <v>726</v>
      </c>
      <c r="D21" s="23" t="s">
        <v>727</v>
      </c>
      <c r="E21" s="23" t="s">
        <v>132</v>
      </c>
      <c r="F21" s="101">
        <v>1004</v>
      </c>
      <c r="G21" s="26" t="s">
        <v>13</v>
      </c>
      <c r="H21" s="27">
        <v>55.7</v>
      </c>
    </row>
    <row r="22" spans="2:8" x14ac:dyDescent="0.25">
      <c r="B22" s="24">
        <v>41804</v>
      </c>
      <c r="C22" s="23" t="s">
        <v>736</v>
      </c>
      <c r="D22" s="8" t="s">
        <v>735</v>
      </c>
      <c r="E22" s="23" t="s">
        <v>124</v>
      </c>
      <c r="F22" s="101">
        <v>1004</v>
      </c>
      <c r="G22" s="26" t="s">
        <v>13</v>
      </c>
      <c r="H22" s="27">
        <v>55.7</v>
      </c>
    </row>
    <row r="23" spans="2:8" x14ac:dyDescent="0.25">
      <c r="B23" s="24">
        <v>41804</v>
      </c>
      <c r="C23" s="23" t="s">
        <v>737</v>
      </c>
      <c r="D23" s="8" t="s">
        <v>738</v>
      </c>
      <c r="E23" s="23" t="s">
        <v>151</v>
      </c>
      <c r="F23" s="101">
        <v>1004</v>
      </c>
      <c r="G23" s="26" t="s">
        <v>13</v>
      </c>
      <c r="H23" s="27">
        <v>55.7</v>
      </c>
    </row>
    <row r="24" spans="2:8" ht="16.899999999999999" customHeight="1" x14ac:dyDescent="0.25">
      <c r="B24" s="24">
        <v>41804</v>
      </c>
      <c r="C24" s="23" t="s">
        <v>734</v>
      </c>
      <c r="D24" s="23" t="s">
        <v>739</v>
      </c>
      <c r="E24" s="23" t="s">
        <v>125</v>
      </c>
      <c r="F24" s="101">
        <v>1004</v>
      </c>
      <c r="G24" s="26" t="s">
        <v>13</v>
      </c>
      <c r="H24" s="27">
        <v>55.7</v>
      </c>
    </row>
    <row r="25" spans="2:8" x14ac:dyDescent="0.25">
      <c r="B25" s="24">
        <v>41804</v>
      </c>
      <c r="C25" s="23" t="s">
        <v>740</v>
      </c>
      <c r="D25" s="23" t="s">
        <v>741</v>
      </c>
      <c r="E25" s="23" t="s">
        <v>742</v>
      </c>
      <c r="F25" s="101">
        <v>1004</v>
      </c>
      <c r="G25" s="26" t="s">
        <v>13</v>
      </c>
      <c r="H25" s="27">
        <v>55.7</v>
      </c>
    </row>
    <row r="26" spans="2:8" x14ac:dyDescent="0.25">
      <c r="B26" s="45">
        <v>41804</v>
      </c>
      <c r="C26" s="8" t="s">
        <v>644</v>
      </c>
      <c r="D26" s="8" t="s">
        <v>645</v>
      </c>
      <c r="E26" s="8" t="s">
        <v>487</v>
      </c>
      <c r="F26" s="101">
        <v>1004</v>
      </c>
      <c r="G26" s="26" t="s">
        <v>13</v>
      </c>
      <c r="H26" s="27">
        <v>55.7</v>
      </c>
    </row>
    <row r="27" spans="2:8" x14ac:dyDescent="0.25">
      <c r="B27" s="45">
        <v>41804</v>
      </c>
      <c r="C27" s="8" t="s">
        <v>746</v>
      </c>
      <c r="D27" s="8" t="s">
        <v>747</v>
      </c>
      <c r="E27" s="8" t="s">
        <v>297</v>
      </c>
      <c r="F27" s="101">
        <v>1004</v>
      </c>
      <c r="G27" s="26" t="s">
        <v>13</v>
      </c>
      <c r="H27" s="27">
        <v>55.7</v>
      </c>
    </row>
    <row r="28" spans="2:8" x14ac:dyDescent="0.25">
      <c r="B28" s="45">
        <v>41804</v>
      </c>
      <c r="C28" s="8" t="s">
        <v>751</v>
      </c>
      <c r="D28" s="8" t="s">
        <v>752</v>
      </c>
      <c r="E28" s="8" t="s">
        <v>41</v>
      </c>
      <c r="F28" s="201" t="s">
        <v>371</v>
      </c>
      <c r="G28" s="8" t="s">
        <v>929</v>
      </c>
      <c r="H28" s="112">
        <v>115.1</v>
      </c>
    </row>
    <row r="29" spans="2:8" x14ac:dyDescent="0.25">
      <c r="B29" s="45">
        <v>41804</v>
      </c>
      <c r="C29" s="8" t="s">
        <v>753</v>
      </c>
      <c r="D29" s="8" t="s">
        <v>754</v>
      </c>
      <c r="E29" s="8" t="s">
        <v>755</v>
      </c>
      <c r="F29" s="201" t="s">
        <v>371</v>
      </c>
      <c r="G29" s="8" t="s">
        <v>929</v>
      </c>
      <c r="H29" s="112">
        <v>115.1</v>
      </c>
    </row>
    <row r="30" spans="2:8" x14ac:dyDescent="0.25">
      <c r="B30" s="45"/>
      <c r="C30" s="8"/>
      <c r="D30" s="8"/>
      <c r="E30" s="8"/>
      <c r="F30" s="99" t="s">
        <v>24</v>
      </c>
      <c r="G30" s="23" t="s">
        <v>7</v>
      </c>
      <c r="H30" s="123">
        <v>59.2</v>
      </c>
    </row>
    <row r="31" spans="2:8" x14ac:dyDescent="0.25">
      <c r="B31" s="45"/>
      <c r="C31" s="8"/>
      <c r="D31" s="8"/>
      <c r="E31" s="8"/>
      <c r="F31" s="99"/>
      <c r="G31" s="23"/>
      <c r="H31" s="123"/>
    </row>
    <row r="32" spans="2:8" x14ac:dyDescent="0.25">
      <c r="B32" s="45"/>
      <c r="C32" s="8"/>
      <c r="D32" s="8"/>
      <c r="E32" s="8"/>
      <c r="F32" s="99"/>
      <c r="G32" s="23"/>
      <c r="H32" s="123"/>
    </row>
    <row r="33" spans="2:8" x14ac:dyDescent="0.25">
      <c r="B33" s="45"/>
      <c r="C33" s="8"/>
      <c r="D33" s="8"/>
      <c r="E33" s="8"/>
      <c r="F33" s="99"/>
      <c r="G33" s="23"/>
      <c r="H33" s="123"/>
    </row>
    <row r="34" spans="2:8" x14ac:dyDescent="0.25">
      <c r="B34" s="45"/>
      <c r="C34" s="8"/>
      <c r="D34" s="8"/>
      <c r="E34" s="8"/>
      <c r="F34" s="99"/>
      <c r="G34" s="23"/>
      <c r="H34" s="123"/>
    </row>
    <row r="35" spans="2:8" x14ac:dyDescent="0.25">
      <c r="B35" s="45"/>
      <c r="C35" s="8"/>
      <c r="D35" s="8"/>
      <c r="E35" s="8"/>
      <c r="F35" s="99"/>
      <c r="G35" s="23"/>
      <c r="H35" s="123"/>
    </row>
    <row r="36" spans="2:8" x14ac:dyDescent="0.25">
      <c r="B36" s="45"/>
      <c r="C36" s="8"/>
      <c r="D36" s="8"/>
      <c r="E36" s="8"/>
      <c r="F36" s="99"/>
      <c r="G36" s="23"/>
      <c r="H36" s="123"/>
    </row>
    <row r="37" spans="2:8" x14ac:dyDescent="0.25">
      <c r="B37" s="45"/>
      <c r="C37" s="8"/>
      <c r="D37" s="8"/>
      <c r="E37" s="8"/>
      <c r="F37" s="99"/>
      <c r="G37" s="23"/>
      <c r="H37" s="123"/>
    </row>
    <row r="38" spans="2:8" x14ac:dyDescent="0.25">
      <c r="B38" s="45"/>
      <c r="C38" s="8"/>
      <c r="D38" s="8"/>
      <c r="E38" s="8"/>
      <c r="F38" s="99"/>
      <c r="G38" s="23"/>
      <c r="H38" s="123"/>
    </row>
    <row r="39" spans="2:8" x14ac:dyDescent="0.25">
      <c r="B39" s="45"/>
      <c r="C39" s="8"/>
      <c r="D39" s="8"/>
      <c r="E39" s="8"/>
      <c r="F39" s="99"/>
      <c r="G39" s="23"/>
      <c r="H39" s="123"/>
    </row>
    <row r="40" spans="2:8" x14ac:dyDescent="0.25">
      <c r="B40" s="45"/>
      <c r="C40" s="8"/>
      <c r="D40" s="8"/>
      <c r="E40" s="8"/>
      <c r="F40" s="99"/>
      <c r="G40" s="23"/>
      <c r="H40" s="123"/>
    </row>
    <row r="41" spans="2:8" x14ac:dyDescent="0.25">
      <c r="B41" s="45"/>
      <c r="C41" s="8"/>
      <c r="D41" s="8"/>
      <c r="E41" s="8"/>
      <c r="F41" s="99"/>
      <c r="G41" s="23"/>
      <c r="H41" s="123"/>
    </row>
    <row r="42" spans="2:8" x14ac:dyDescent="0.25">
      <c r="B42" s="45">
        <v>41804</v>
      </c>
      <c r="C42" s="8" t="s">
        <v>757</v>
      </c>
      <c r="D42" s="8" t="s">
        <v>758</v>
      </c>
      <c r="E42" s="8" t="s">
        <v>759</v>
      </c>
      <c r="F42" s="201" t="s">
        <v>20</v>
      </c>
      <c r="G42" s="8" t="s">
        <v>374</v>
      </c>
      <c r="H42" s="112">
        <v>200.2</v>
      </c>
    </row>
    <row r="43" spans="2:8" x14ac:dyDescent="0.25">
      <c r="B43" s="24">
        <v>41804</v>
      </c>
      <c r="C43" s="8" t="s">
        <v>746</v>
      </c>
      <c r="D43" s="8" t="s">
        <v>747</v>
      </c>
      <c r="E43" s="23" t="s">
        <v>770</v>
      </c>
      <c r="F43" s="101">
        <v>1016</v>
      </c>
      <c r="G43" s="8" t="s">
        <v>930</v>
      </c>
      <c r="H43" s="25">
        <v>66.599999999999994</v>
      </c>
    </row>
    <row r="44" spans="2:8" x14ac:dyDescent="0.25">
      <c r="B44" s="45">
        <v>41805</v>
      </c>
      <c r="C44" s="8" t="s">
        <v>760</v>
      </c>
      <c r="D44" s="8" t="s">
        <v>761</v>
      </c>
      <c r="E44" s="8" t="s">
        <v>762</v>
      </c>
      <c r="F44" s="201" t="s">
        <v>22</v>
      </c>
      <c r="G44" s="23" t="s">
        <v>931</v>
      </c>
      <c r="H44" s="112">
        <v>250.2</v>
      </c>
    </row>
    <row r="45" spans="2:8" x14ac:dyDescent="0.25">
      <c r="B45" s="45">
        <v>41805</v>
      </c>
      <c r="C45" s="8" t="s">
        <v>763</v>
      </c>
      <c r="D45" s="8" t="s">
        <v>764</v>
      </c>
      <c r="E45" s="8" t="s">
        <v>765</v>
      </c>
      <c r="F45" s="201" t="s">
        <v>22</v>
      </c>
      <c r="G45" s="23" t="s">
        <v>931</v>
      </c>
      <c r="H45" s="112">
        <v>250.2</v>
      </c>
    </row>
    <row r="46" spans="2:8" x14ac:dyDescent="0.25">
      <c r="B46" s="45"/>
      <c r="C46" s="8"/>
      <c r="D46" s="8"/>
      <c r="E46" s="8"/>
      <c r="F46" s="99" t="s">
        <v>23</v>
      </c>
      <c r="G46" s="23" t="s">
        <v>78</v>
      </c>
      <c r="H46" s="123">
        <v>79.8</v>
      </c>
    </row>
    <row r="47" spans="2:8" x14ac:dyDescent="0.25">
      <c r="B47" s="45">
        <v>41805</v>
      </c>
      <c r="C47" s="8" t="s">
        <v>763</v>
      </c>
      <c r="D47" s="8" t="s">
        <v>764</v>
      </c>
      <c r="E47" s="8" t="s">
        <v>766</v>
      </c>
      <c r="F47" s="201" t="s">
        <v>22</v>
      </c>
      <c r="G47" s="23" t="s">
        <v>931</v>
      </c>
      <c r="H47" s="112">
        <v>250.2</v>
      </c>
    </row>
    <row r="48" spans="2:8" x14ac:dyDescent="0.25">
      <c r="B48" s="45"/>
      <c r="C48" s="8"/>
      <c r="D48" s="8"/>
      <c r="E48" s="8"/>
      <c r="F48" s="99" t="s">
        <v>23</v>
      </c>
      <c r="G48" s="23" t="s">
        <v>78</v>
      </c>
      <c r="H48" s="123">
        <v>79.8</v>
      </c>
    </row>
    <row r="49" spans="2:8" x14ac:dyDescent="0.25">
      <c r="B49" s="45">
        <v>41805</v>
      </c>
      <c r="C49" s="8" t="s">
        <v>767</v>
      </c>
      <c r="D49" s="8" t="s">
        <v>735</v>
      </c>
      <c r="E49" s="8" t="s">
        <v>134</v>
      </c>
      <c r="F49" s="101">
        <v>1016</v>
      </c>
      <c r="G49" s="8" t="s">
        <v>930</v>
      </c>
      <c r="H49" s="25">
        <v>66.599999999999994</v>
      </c>
    </row>
    <row r="50" spans="2:8" x14ac:dyDescent="0.25">
      <c r="B50" s="45">
        <v>41805</v>
      </c>
      <c r="C50" s="8" t="s">
        <v>737</v>
      </c>
      <c r="D50" s="8" t="s">
        <v>738</v>
      </c>
      <c r="E50" s="8" t="s">
        <v>768</v>
      </c>
      <c r="F50" s="101">
        <v>1016</v>
      </c>
      <c r="G50" s="8" t="s">
        <v>930</v>
      </c>
      <c r="H50" s="25">
        <v>66.599999999999994</v>
      </c>
    </row>
    <row r="51" spans="2:8" x14ac:dyDescent="0.25">
      <c r="B51" s="24">
        <v>41805</v>
      </c>
      <c r="C51" s="23" t="s">
        <v>726</v>
      </c>
      <c r="D51" s="23" t="s">
        <v>727</v>
      </c>
      <c r="E51" s="23" t="s">
        <v>769</v>
      </c>
      <c r="F51" s="101">
        <v>1016</v>
      </c>
      <c r="G51" s="8" t="s">
        <v>930</v>
      </c>
      <c r="H51" s="25">
        <v>66.599999999999994</v>
      </c>
    </row>
    <row r="52" spans="2:8" x14ac:dyDescent="0.25">
      <c r="B52" s="249">
        <v>41805</v>
      </c>
      <c r="C52" s="8" t="s">
        <v>746</v>
      </c>
      <c r="D52" s="8" t="s">
        <v>747</v>
      </c>
      <c r="E52" s="8" t="s">
        <v>769</v>
      </c>
      <c r="F52" s="101">
        <v>1016</v>
      </c>
      <c r="G52" s="8" t="s">
        <v>930</v>
      </c>
      <c r="H52" s="25">
        <v>66.599999999999994</v>
      </c>
    </row>
    <row r="53" spans="2:8" x14ac:dyDescent="0.25">
      <c r="B53" s="24">
        <v>41805</v>
      </c>
      <c r="C53" s="23" t="s">
        <v>734</v>
      </c>
      <c r="D53" s="23" t="s">
        <v>739</v>
      </c>
      <c r="E53" s="23" t="s">
        <v>770</v>
      </c>
      <c r="F53" s="101">
        <v>1016</v>
      </c>
      <c r="G53" s="8" t="s">
        <v>930</v>
      </c>
      <c r="H53" s="25">
        <v>66.599999999999994</v>
      </c>
    </row>
    <row r="54" spans="2:8" x14ac:dyDescent="0.25">
      <c r="B54" s="24">
        <v>41805</v>
      </c>
      <c r="C54" s="8" t="s">
        <v>644</v>
      </c>
      <c r="D54" s="8" t="s">
        <v>645</v>
      </c>
      <c r="E54" s="23" t="s">
        <v>130</v>
      </c>
      <c r="F54" s="101">
        <v>1016</v>
      </c>
      <c r="G54" s="8" t="s">
        <v>930</v>
      </c>
      <c r="H54" s="25">
        <v>66.599999999999994</v>
      </c>
    </row>
    <row r="55" spans="2:8" x14ac:dyDescent="0.25">
      <c r="B55" s="24">
        <v>41805</v>
      </c>
      <c r="C55" s="8" t="s">
        <v>740</v>
      </c>
      <c r="D55" s="8" t="s">
        <v>741</v>
      </c>
      <c r="E55" s="23" t="s">
        <v>331</v>
      </c>
      <c r="F55" s="101">
        <v>1016</v>
      </c>
      <c r="G55" s="8" t="s">
        <v>930</v>
      </c>
      <c r="H55" s="25">
        <v>66.599999999999994</v>
      </c>
    </row>
    <row r="56" spans="2:8" x14ac:dyDescent="0.25">
      <c r="B56" s="24"/>
      <c r="C56" s="8"/>
      <c r="D56" s="8"/>
      <c r="E56" s="23"/>
      <c r="F56" s="99" t="s">
        <v>24</v>
      </c>
      <c r="G56" s="23" t="s">
        <v>7</v>
      </c>
      <c r="H56" s="123">
        <v>59.2</v>
      </c>
    </row>
    <row r="57" spans="2:8" x14ac:dyDescent="0.25">
      <c r="B57" s="24">
        <v>41805</v>
      </c>
      <c r="C57" s="8" t="s">
        <v>740</v>
      </c>
      <c r="D57" s="8" t="s">
        <v>741</v>
      </c>
      <c r="E57" s="23" t="s">
        <v>40</v>
      </c>
      <c r="F57" s="101">
        <v>1016</v>
      </c>
      <c r="G57" s="8" t="s">
        <v>930</v>
      </c>
      <c r="H57" s="25">
        <v>66.599999999999994</v>
      </c>
    </row>
    <row r="58" spans="2:8" x14ac:dyDescent="0.25">
      <c r="B58" s="24"/>
      <c r="C58" s="8"/>
      <c r="D58" s="8"/>
      <c r="E58" s="23"/>
      <c r="F58" s="99" t="s">
        <v>24</v>
      </c>
      <c r="G58" s="23" t="s">
        <v>7</v>
      </c>
      <c r="H58" s="123">
        <v>59.2</v>
      </c>
    </row>
    <row r="59" spans="2:8" x14ac:dyDescent="0.25">
      <c r="B59" s="24">
        <v>41805</v>
      </c>
      <c r="C59" s="8" t="s">
        <v>767</v>
      </c>
      <c r="D59" s="8" t="s">
        <v>735</v>
      </c>
      <c r="E59" s="23" t="s">
        <v>771</v>
      </c>
      <c r="F59" s="101">
        <v>1012</v>
      </c>
      <c r="G59" s="26" t="s">
        <v>928</v>
      </c>
      <c r="H59" s="27">
        <v>97.5</v>
      </c>
    </row>
    <row r="60" spans="2:8" x14ac:dyDescent="0.25">
      <c r="B60" s="24">
        <v>41806</v>
      </c>
      <c r="C60" s="23" t="s">
        <v>772</v>
      </c>
      <c r="D60" s="23" t="s">
        <v>773</v>
      </c>
      <c r="E60" s="23" t="s">
        <v>73</v>
      </c>
      <c r="F60" s="101">
        <v>1004</v>
      </c>
      <c r="G60" s="26" t="s">
        <v>13</v>
      </c>
      <c r="H60" s="27">
        <v>55.7</v>
      </c>
    </row>
    <row r="61" spans="2:8" x14ac:dyDescent="0.25">
      <c r="B61" s="45">
        <v>41807</v>
      </c>
      <c r="C61" s="23" t="s">
        <v>772</v>
      </c>
      <c r="D61" s="23" t="s">
        <v>773</v>
      </c>
      <c r="E61" s="8" t="s">
        <v>76</v>
      </c>
      <c r="F61" s="101">
        <v>1004</v>
      </c>
      <c r="G61" s="26" t="s">
        <v>13</v>
      </c>
      <c r="H61" s="27">
        <v>55.7</v>
      </c>
    </row>
    <row r="62" spans="2:8" x14ac:dyDescent="0.25">
      <c r="B62" s="45">
        <v>41807</v>
      </c>
      <c r="C62" s="8" t="s">
        <v>774</v>
      </c>
      <c r="D62" s="8" t="s">
        <v>775</v>
      </c>
      <c r="E62" s="8" t="s">
        <v>52</v>
      </c>
      <c r="F62" s="101">
        <v>1012</v>
      </c>
      <c r="G62" s="26" t="s">
        <v>928</v>
      </c>
      <c r="H62" s="27">
        <v>97.5</v>
      </c>
    </row>
    <row r="63" spans="2:8" x14ac:dyDescent="0.25">
      <c r="B63" s="45">
        <v>41808</v>
      </c>
      <c r="C63" s="23" t="s">
        <v>772</v>
      </c>
      <c r="D63" s="23" t="s">
        <v>773</v>
      </c>
      <c r="E63" s="8" t="s">
        <v>151</v>
      </c>
      <c r="F63" s="101">
        <v>1004</v>
      </c>
      <c r="G63" s="26" t="s">
        <v>13</v>
      </c>
      <c r="H63" s="27">
        <v>55.7</v>
      </c>
    </row>
    <row r="64" spans="2:8" x14ac:dyDescent="0.25">
      <c r="B64" s="45">
        <v>41808</v>
      </c>
      <c r="C64" s="8" t="s">
        <v>774</v>
      </c>
      <c r="D64" s="8" t="s">
        <v>775</v>
      </c>
      <c r="E64" s="8" t="s">
        <v>136</v>
      </c>
      <c r="F64" s="101">
        <v>1004</v>
      </c>
      <c r="G64" s="26" t="s">
        <v>13</v>
      </c>
      <c r="H64" s="27">
        <v>55.7</v>
      </c>
    </row>
    <row r="65" spans="2:8" x14ac:dyDescent="0.25">
      <c r="B65" s="45">
        <v>41809</v>
      </c>
      <c r="C65" s="8" t="s">
        <v>774</v>
      </c>
      <c r="D65" s="8" t="s">
        <v>775</v>
      </c>
      <c r="E65" s="44">
        <v>840</v>
      </c>
      <c r="F65" s="101">
        <v>1002</v>
      </c>
      <c r="G65" s="26" t="s">
        <v>14</v>
      </c>
      <c r="H65" s="27">
        <v>73.7</v>
      </c>
    </row>
    <row r="66" spans="2:8" x14ac:dyDescent="0.25">
      <c r="B66" s="45">
        <v>41816</v>
      </c>
      <c r="C66" s="44" t="s">
        <v>776</v>
      </c>
      <c r="D66" s="44">
        <v>575555</v>
      </c>
      <c r="E66" s="44">
        <v>840</v>
      </c>
      <c r="F66" s="101">
        <v>1002</v>
      </c>
      <c r="G66" s="26" t="s">
        <v>14</v>
      </c>
      <c r="H66" s="27">
        <v>73.7</v>
      </c>
    </row>
    <row r="67" spans="2:8" x14ac:dyDescent="0.25">
      <c r="B67" s="45">
        <v>41816</v>
      </c>
      <c r="C67" s="44" t="s">
        <v>776</v>
      </c>
      <c r="D67" s="44">
        <v>575555</v>
      </c>
      <c r="E67" s="44">
        <v>1700</v>
      </c>
      <c r="F67" s="101">
        <v>1012</v>
      </c>
      <c r="G67" s="26" t="s">
        <v>928</v>
      </c>
      <c r="H67" s="27">
        <v>97.5</v>
      </c>
    </row>
    <row r="68" spans="2:8" x14ac:dyDescent="0.25">
      <c r="B68" s="45"/>
      <c r="C68" s="44"/>
      <c r="D68" s="44"/>
      <c r="E68" s="44"/>
      <c r="F68" s="254"/>
      <c r="G68" s="44"/>
      <c r="H68" s="112"/>
    </row>
    <row r="69" spans="2:8" x14ac:dyDescent="0.25">
      <c r="B69" s="45"/>
      <c r="C69" s="8"/>
      <c r="D69" s="8"/>
      <c r="E69" s="44"/>
      <c r="F69" s="254"/>
      <c r="G69" s="44"/>
      <c r="H69" s="112"/>
    </row>
    <row r="70" spans="2:8" ht="18.75" x14ac:dyDescent="0.25">
      <c r="B70" s="45"/>
      <c r="C70" s="44"/>
      <c r="D70" s="44"/>
      <c r="E70" s="44"/>
      <c r="F70" s="254"/>
      <c r="G70" s="251" t="s">
        <v>10</v>
      </c>
      <c r="H70" s="123"/>
    </row>
    <row r="71" spans="2:8" x14ac:dyDescent="0.25">
      <c r="B71" s="45"/>
      <c r="C71" s="44"/>
      <c r="D71" s="44"/>
      <c r="E71" s="44"/>
      <c r="F71" s="254"/>
      <c r="G71" s="8"/>
      <c r="H71" s="252" t="s">
        <v>237</v>
      </c>
    </row>
    <row r="72" spans="2:8" ht="18.75" x14ac:dyDescent="0.2">
      <c r="B72" s="45"/>
      <c r="C72" s="44"/>
      <c r="D72" s="44"/>
      <c r="E72" s="44"/>
      <c r="F72" s="254"/>
      <c r="G72" s="250" t="s">
        <v>932</v>
      </c>
      <c r="H72" s="253">
        <f>SUM(H6:H67)</f>
        <v>4220.2999999999984</v>
      </c>
    </row>
    <row r="73" spans="2:8" x14ac:dyDescent="0.25">
      <c r="B73" s="45"/>
      <c r="C73" s="44"/>
      <c r="D73" s="44"/>
      <c r="E73" s="44"/>
      <c r="F73" s="254"/>
      <c r="G73" s="44"/>
      <c r="H73" s="112"/>
    </row>
    <row r="74" spans="2:8" x14ac:dyDescent="0.25">
      <c r="B74" s="29"/>
      <c r="C74" s="21"/>
      <c r="D74" s="21"/>
      <c r="E74" s="21"/>
      <c r="F74" s="103"/>
      <c r="G74" s="21"/>
    </row>
    <row r="75" spans="2:8" x14ac:dyDescent="0.25">
      <c r="B75" s="29"/>
      <c r="C75" s="21"/>
      <c r="D75" s="21"/>
      <c r="E75" s="21"/>
      <c r="F75" s="103"/>
      <c r="G75" s="21"/>
    </row>
    <row r="76" spans="2:8" x14ac:dyDescent="0.25">
      <c r="B76" s="29"/>
      <c r="C76" s="21"/>
      <c r="D76" s="21"/>
      <c r="E76" s="21"/>
      <c r="F76" s="103"/>
      <c r="G76" s="21"/>
    </row>
    <row r="77" spans="2:8" x14ac:dyDescent="0.25">
      <c r="B77" s="29"/>
      <c r="C77" s="21"/>
      <c r="D77" s="21"/>
      <c r="E77" s="21"/>
      <c r="F77" s="103"/>
      <c r="G77" s="21"/>
    </row>
    <row r="78" spans="2:8" x14ac:dyDescent="0.25">
      <c r="B78" s="29"/>
      <c r="C78" s="21"/>
      <c r="D78" s="21"/>
      <c r="E78" s="21"/>
      <c r="F78" s="103"/>
      <c r="G78" s="21"/>
    </row>
    <row r="79" spans="2:8" x14ac:dyDescent="0.25">
      <c r="B79" s="29"/>
      <c r="C79" s="21"/>
      <c r="D79" s="21"/>
      <c r="E79" s="21"/>
      <c r="F79" s="103"/>
      <c r="G79" s="21"/>
    </row>
    <row r="80" spans="2:8" x14ac:dyDescent="0.25">
      <c r="B80" s="29"/>
      <c r="C80" s="21"/>
      <c r="D80" s="21"/>
      <c r="E80" s="21"/>
      <c r="F80" s="103"/>
      <c r="G80" s="21"/>
    </row>
    <row r="81" spans="2:7" x14ac:dyDescent="0.25">
      <c r="B81" s="29"/>
      <c r="C81" s="21"/>
      <c r="D81" s="21"/>
      <c r="E81" s="21"/>
      <c r="F81" s="103"/>
      <c r="G81" s="21"/>
    </row>
    <row r="82" spans="2:7" x14ac:dyDescent="0.25">
      <c r="B82" s="29"/>
      <c r="C82" s="21"/>
      <c r="D82" s="21"/>
      <c r="E82" s="21"/>
      <c r="F82" s="103"/>
      <c r="G82" s="21"/>
    </row>
    <row r="83" spans="2:7" x14ac:dyDescent="0.25">
      <c r="B83" s="29"/>
      <c r="C83" s="21"/>
      <c r="D83" s="21"/>
      <c r="E83" s="21"/>
      <c r="F83" s="103"/>
      <c r="G83" s="21"/>
    </row>
    <row r="84" spans="2:7" x14ac:dyDescent="0.25">
      <c r="B84" s="29"/>
      <c r="C84" s="21"/>
      <c r="D84" s="21"/>
      <c r="E84" s="21"/>
      <c r="F84" s="103"/>
      <c r="G84" s="21"/>
    </row>
    <row r="85" spans="2:7" x14ac:dyDescent="0.25">
      <c r="B85" s="29"/>
      <c r="C85" s="21"/>
      <c r="D85" s="21"/>
      <c r="E85" s="21"/>
      <c r="F85" s="103"/>
      <c r="G85" s="21"/>
    </row>
    <row r="86" spans="2:7" x14ac:dyDescent="0.25">
      <c r="B86" s="29"/>
      <c r="C86" s="21"/>
      <c r="D86" s="21"/>
      <c r="E86" s="21"/>
      <c r="F86" s="103"/>
      <c r="G86" s="21"/>
    </row>
    <row r="87" spans="2:7" x14ac:dyDescent="0.25">
      <c r="B87" s="29"/>
      <c r="C87" s="21"/>
      <c r="D87" s="21"/>
      <c r="E87" s="21"/>
      <c r="F87" s="103"/>
      <c r="G87" s="21"/>
    </row>
    <row r="88" spans="2:7" x14ac:dyDescent="0.25">
      <c r="B88" s="29"/>
      <c r="C88" s="21"/>
      <c r="D88" s="21"/>
      <c r="E88" s="21"/>
      <c r="F88" s="103"/>
      <c r="G88" s="21"/>
    </row>
    <row r="89" spans="2:7" x14ac:dyDescent="0.25">
      <c r="B89" s="29"/>
      <c r="C89" s="21"/>
      <c r="D89" s="21"/>
      <c r="E89" s="21"/>
      <c r="F89" s="103"/>
      <c r="G89" s="21"/>
    </row>
    <row r="90" spans="2:7" x14ac:dyDescent="0.25">
      <c r="B90" s="29"/>
      <c r="C90" s="21"/>
      <c r="D90" s="21"/>
      <c r="E90" s="21"/>
      <c r="F90" s="103"/>
      <c r="G90" s="21"/>
    </row>
    <row r="91" spans="2:7" x14ac:dyDescent="0.25">
      <c r="B91" s="29"/>
      <c r="C91" s="21"/>
      <c r="D91" s="21"/>
      <c r="E91" s="21"/>
      <c r="F91" s="103"/>
      <c r="G91" s="21"/>
    </row>
    <row r="92" spans="2:7" x14ac:dyDescent="0.25">
      <c r="B92" s="29"/>
      <c r="C92" s="21"/>
      <c r="D92" s="21"/>
      <c r="E92" s="21"/>
      <c r="F92" s="103"/>
      <c r="G92" s="21"/>
    </row>
    <row r="93" spans="2:7" x14ac:dyDescent="0.25">
      <c r="B93" s="29"/>
      <c r="C93" s="21"/>
      <c r="D93" s="21"/>
      <c r="E93" s="21"/>
      <c r="F93" s="103"/>
      <c r="G93" s="21"/>
    </row>
    <row r="94" spans="2:7" x14ac:dyDescent="0.25">
      <c r="B94" s="29"/>
      <c r="C94" s="21"/>
      <c r="D94" s="21"/>
      <c r="E94" s="21"/>
      <c r="F94" s="103"/>
      <c r="G94" s="21"/>
    </row>
    <row r="95" spans="2:7" x14ac:dyDescent="0.25">
      <c r="B95" s="29"/>
      <c r="C95" s="21"/>
      <c r="D95" s="21"/>
      <c r="E95" s="21"/>
      <c r="F95" s="103"/>
      <c r="G95" s="21"/>
    </row>
    <row r="96" spans="2:7" x14ac:dyDescent="0.25">
      <c r="B96" s="29"/>
      <c r="C96" s="21"/>
      <c r="D96" s="21"/>
      <c r="E96" s="21"/>
      <c r="F96" s="103"/>
      <c r="G96" s="21"/>
    </row>
    <row r="97" spans="2:7" x14ac:dyDescent="0.25">
      <c r="B97" s="29"/>
      <c r="C97" s="21"/>
      <c r="D97" s="21"/>
      <c r="E97" s="21"/>
      <c r="F97" s="103"/>
      <c r="G97" s="21"/>
    </row>
    <row r="98" spans="2:7" x14ac:dyDescent="0.25">
      <c r="B98" s="29"/>
      <c r="C98" s="21"/>
      <c r="D98" s="21"/>
      <c r="E98" s="21"/>
      <c r="F98" s="103"/>
      <c r="G98" s="21"/>
    </row>
    <row r="99" spans="2:7" x14ac:dyDescent="0.25">
      <c r="B99" s="29"/>
      <c r="C99" s="21"/>
      <c r="D99" s="21"/>
      <c r="E99" s="21"/>
      <c r="F99" s="103"/>
      <c r="G99" s="21"/>
    </row>
    <row r="100" spans="2:7" x14ac:dyDescent="0.25">
      <c r="B100" s="29"/>
      <c r="C100" s="21"/>
      <c r="D100" s="21"/>
      <c r="E100" s="21"/>
      <c r="F100" s="103"/>
      <c r="G100" s="21"/>
    </row>
    <row r="101" spans="2:7" x14ac:dyDescent="0.25">
      <c r="B101" s="29"/>
      <c r="C101" s="21"/>
      <c r="D101" s="21"/>
      <c r="E101" s="21"/>
      <c r="F101" s="103"/>
      <c r="G101" s="21"/>
    </row>
    <row r="102" spans="2:7" x14ac:dyDescent="0.25">
      <c r="B102" s="29"/>
      <c r="C102" s="21"/>
      <c r="D102" s="21"/>
      <c r="E102" s="21"/>
      <c r="F102" s="103"/>
      <c r="G102" s="21"/>
    </row>
    <row r="103" spans="2:7" x14ac:dyDescent="0.25">
      <c r="B103" s="29"/>
      <c r="C103" s="21"/>
      <c r="D103" s="21"/>
      <c r="E103" s="21"/>
      <c r="F103" s="103"/>
      <c r="G103" s="21"/>
    </row>
    <row r="104" spans="2:7" x14ac:dyDescent="0.25">
      <c r="B104" s="29"/>
      <c r="C104" s="21"/>
      <c r="D104" s="21"/>
      <c r="E104" s="21"/>
      <c r="F104" s="103"/>
      <c r="G104" s="21"/>
    </row>
    <row r="105" spans="2:7" x14ac:dyDescent="0.25">
      <c r="B105" s="29"/>
      <c r="C105" s="21"/>
      <c r="D105" s="21"/>
      <c r="E105" s="21"/>
      <c r="F105" s="103"/>
      <c r="G105" s="21"/>
    </row>
    <row r="106" spans="2:7" x14ac:dyDescent="0.25">
      <c r="B106" s="29"/>
      <c r="C106" s="21"/>
      <c r="D106" s="21"/>
      <c r="E106" s="21"/>
      <c r="F106" s="103"/>
      <c r="G106" s="21"/>
    </row>
    <row r="107" spans="2:7" x14ac:dyDescent="0.25">
      <c r="B107" s="29"/>
      <c r="C107" s="21"/>
      <c r="D107" s="21"/>
      <c r="E107" s="21"/>
      <c r="F107" s="103"/>
      <c r="G107" s="21"/>
    </row>
    <row r="108" spans="2:7" x14ac:dyDescent="0.25">
      <c r="B108" s="29"/>
      <c r="C108" s="21"/>
      <c r="D108" s="21"/>
      <c r="E108" s="21"/>
      <c r="F108" s="103"/>
      <c r="G108" s="21"/>
    </row>
    <row r="109" spans="2:7" x14ac:dyDescent="0.25">
      <c r="B109" s="29"/>
      <c r="C109" s="21"/>
      <c r="D109" s="21"/>
      <c r="E109" s="21"/>
      <c r="F109" s="103"/>
      <c r="G109" s="21"/>
    </row>
    <row r="110" spans="2:7" x14ac:dyDescent="0.25">
      <c r="B110" s="29"/>
      <c r="C110" s="21"/>
      <c r="D110" s="21"/>
      <c r="E110" s="21"/>
      <c r="F110" s="103"/>
      <c r="G110" s="21"/>
    </row>
    <row r="111" spans="2:7" x14ac:dyDescent="0.25">
      <c r="B111" s="29"/>
      <c r="C111" s="21"/>
      <c r="D111" s="21"/>
      <c r="E111" s="21"/>
      <c r="F111" s="103"/>
      <c r="G111" s="21"/>
    </row>
    <row r="112" spans="2:7" x14ac:dyDescent="0.25">
      <c r="B112" s="29"/>
      <c r="C112" s="21"/>
      <c r="D112" s="21"/>
      <c r="E112" s="21"/>
      <c r="F112" s="103"/>
      <c r="G112" s="21"/>
    </row>
    <row r="113" spans="2:7" x14ac:dyDescent="0.25">
      <c r="B113" s="29"/>
      <c r="C113" s="21"/>
      <c r="D113" s="21"/>
      <c r="E113" s="21"/>
      <c r="F113" s="103"/>
      <c r="G113" s="21"/>
    </row>
    <row r="118" spans="2:7" x14ac:dyDescent="0.25">
      <c r="B118" s="29">
        <v>41804</v>
      </c>
      <c r="C118" s="22" t="s">
        <v>743</v>
      </c>
      <c r="D118" s="22" t="s">
        <v>744</v>
      </c>
      <c r="E118" s="22" t="s">
        <v>745</v>
      </c>
    </row>
    <row r="119" spans="2:7" x14ac:dyDescent="0.25">
      <c r="B119" s="29">
        <v>41804</v>
      </c>
      <c r="C119" s="22" t="s">
        <v>748</v>
      </c>
      <c r="D119" s="22" t="s">
        <v>750</v>
      </c>
      <c r="E119" s="22" t="s">
        <v>749</v>
      </c>
    </row>
    <row r="120" spans="2:7" x14ac:dyDescent="0.25">
      <c r="B120" s="29">
        <v>41804</v>
      </c>
      <c r="C120" s="22" t="s">
        <v>748</v>
      </c>
      <c r="D120" s="22" t="s">
        <v>750</v>
      </c>
      <c r="E120" s="22" t="s">
        <v>756</v>
      </c>
    </row>
  </sheetData>
  <mergeCells count="2">
    <mergeCell ref="B2:H2"/>
    <mergeCell ref="B3:H3"/>
  </mergeCells>
  <pageMargins left="0.25" right="0.25" top="0.75" bottom="0.75" header="0.3" footer="0.3"/>
  <pageSetup paperSize="9" scale="80" fitToHeight="0" orientation="landscape" horizontalDpi="1200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1"/>
  <sheetViews>
    <sheetView view="pageLayout" topLeftCell="A4" zoomScale="115" zoomScaleNormal="100" zoomScalePageLayoutView="115" workbookViewId="0">
      <selection activeCell="F22" sqref="F22:H22"/>
    </sheetView>
  </sheetViews>
  <sheetFormatPr defaultColWidth="8.85546875" defaultRowHeight="15" x14ac:dyDescent="0.25"/>
  <cols>
    <col min="1" max="1" width="1.7109375" style="10" customWidth="1"/>
    <col min="2" max="2" width="13.140625" style="10" customWidth="1"/>
    <col min="3" max="3" width="32.5703125" style="9" customWidth="1"/>
    <col min="4" max="4" width="16.5703125" style="9" customWidth="1"/>
    <col min="5" max="5" width="14.7109375" style="9" customWidth="1"/>
    <col min="6" max="6" width="10.5703125" style="76" customWidth="1"/>
    <col min="7" max="7" width="47" style="9" customWidth="1"/>
    <col min="8" max="8" width="13.85546875" style="13" customWidth="1"/>
    <col min="9" max="16384" width="8.85546875" style="10"/>
  </cols>
  <sheetData>
    <row r="1" spans="1:8" x14ac:dyDescent="0.25">
      <c r="G1" s="9" t="s">
        <v>471</v>
      </c>
    </row>
    <row r="2" spans="1:8" ht="20.45" customHeight="1" x14ac:dyDescent="0.25">
      <c r="A2" s="14"/>
      <c r="B2" s="264" t="s">
        <v>16</v>
      </c>
      <c r="C2" s="264"/>
      <c r="D2" s="264"/>
      <c r="E2" s="264"/>
      <c r="F2" s="264"/>
      <c r="G2" s="264"/>
      <c r="H2" s="264"/>
    </row>
    <row r="3" spans="1:8" ht="20.45" customHeight="1" x14ac:dyDescent="0.25">
      <c r="B3" s="264" t="s">
        <v>472</v>
      </c>
      <c r="C3" s="264"/>
      <c r="D3" s="264"/>
      <c r="E3" s="264"/>
      <c r="F3" s="264"/>
      <c r="G3" s="264"/>
      <c r="H3" s="264"/>
    </row>
    <row r="5" spans="1:8" x14ac:dyDescent="0.25">
      <c r="B5" s="190" t="s">
        <v>0</v>
      </c>
      <c r="C5" s="7" t="s">
        <v>1</v>
      </c>
      <c r="D5" s="7" t="s">
        <v>2</v>
      </c>
      <c r="E5" s="7" t="s">
        <v>3</v>
      </c>
      <c r="F5" s="193" t="s">
        <v>4</v>
      </c>
      <c r="G5" s="7" t="s">
        <v>5</v>
      </c>
      <c r="H5" s="5" t="s">
        <v>6</v>
      </c>
    </row>
    <row r="6" spans="1:8" x14ac:dyDescent="0.25">
      <c r="B6" s="190">
        <v>41702</v>
      </c>
      <c r="C6" s="7" t="s">
        <v>232</v>
      </c>
      <c r="D6" s="7" t="s">
        <v>170</v>
      </c>
      <c r="E6" s="7" t="s">
        <v>52</v>
      </c>
      <c r="F6" s="191">
        <v>1012</v>
      </c>
      <c r="G6" s="192" t="s">
        <v>17</v>
      </c>
      <c r="H6" s="72">
        <v>97.5</v>
      </c>
    </row>
    <row r="7" spans="1:8" x14ac:dyDescent="0.25">
      <c r="B7" s="190">
        <v>41703</v>
      </c>
      <c r="C7" s="7" t="s">
        <v>473</v>
      </c>
      <c r="D7" s="7" t="s">
        <v>474</v>
      </c>
      <c r="E7" s="7" t="s">
        <v>475</v>
      </c>
      <c r="F7" s="191">
        <v>1010</v>
      </c>
      <c r="G7" s="192" t="s">
        <v>15</v>
      </c>
      <c r="H7" s="118">
        <v>55.7</v>
      </c>
    </row>
    <row r="8" spans="1:8" x14ac:dyDescent="0.25">
      <c r="B8" s="190"/>
      <c r="C8" s="7"/>
      <c r="D8" s="7"/>
      <c r="E8" s="7"/>
      <c r="F8" s="191">
        <v>7673</v>
      </c>
      <c r="G8" s="194" t="s">
        <v>532</v>
      </c>
      <c r="H8" s="72">
        <v>153.1</v>
      </c>
    </row>
    <row r="9" spans="1:8" x14ac:dyDescent="0.25">
      <c r="B9" s="190">
        <v>41703</v>
      </c>
      <c r="C9" s="7" t="s">
        <v>476</v>
      </c>
      <c r="D9" s="7" t="s">
        <v>477</v>
      </c>
      <c r="E9" s="7" t="s">
        <v>478</v>
      </c>
      <c r="F9" s="193" t="s">
        <v>18</v>
      </c>
      <c r="G9" s="7" t="s">
        <v>27</v>
      </c>
      <c r="H9" s="118">
        <v>115.1</v>
      </c>
    </row>
    <row r="10" spans="1:8" x14ac:dyDescent="0.25">
      <c r="B10" s="190">
        <v>41703</v>
      </c>
      <c r="C10" s="7" t="s">
        <v>479</v>
      </c>
      <c r="D10" s="7" t="s">
        <v>480</v>
      </c>
      <c r="E10" s="7" t="s">
        <v>107</v>
      </c>
      <c r="F10" s="193" t="s">
        <v>19</v>
      </c>
      <c r="G10" s="7" t="s">
        <v>28</v>
      </c>
      <c r="H10" s="118">
        <v>83.6</v>
      </c>
    </row>
    <row r="11" spans="1:8" x14ac:dyDescent="0.25">
      <c r="B11" s="190">
        <v>41703</v>
      </c>
      <c r="C11" s="7" t="s">
        <v>481</v>
      </c>
      <c r="D11" s="7" t="s">
        <v>482</v>
      </c>
      <c r="E11" s="7" t="s">
        <v>123</v>
      </c>
      <c r="F11" s="193" t="s">
        <v>19</v>
      </c>
      <c r="G11" s="7" t="s">
        <v>28</v>
      </c>
      <c r="H11" s="118">
        <v>83.6</v>
      </c>
    </row>
    <row r="12" spans="1:8" x14ac:dyDescent="0.25">
      <c r="B12" s="190">
        <v>41703</v>
      </c>
      <c r="C12" s="7" t="s">
        <v>483</v>
      </c>
      <c r="D12" s="7" t="s">
        <v>484</v>
      </c>
      <c r="E12" s="7" t="s">
        <v>31</v>
      </c>
      <c r="F12" s="193" t="s">
        <v>19</v>
      </c>
      <c r="G12" s="7" t="s">
        <v>28</v>
      </c>
      <c r="H12" s="118">
        <v>83.6</v>
      </c>
    </row>
    <row r="13" spans="1:8" x14ac:dyDescent="0.25">
      <c r="B13" s="190">
        <v>41709</v>
      </c>
      <c r="C13" s="7" t="s">
        <v>485</v>
      </c>
      <c r="D13" s="7" t="s">
        <v>486</v>
      </c>
      <c r="E13" s="7" t="s">
        <v>487</v>
      </c>
      <c r="F13" s="191">
        <v>1012</v>
      </c>
      <c r="G13" s="192" t="s">
        <v>17</v>
      </c>
      <c r="H13" s="72">
        <v>97.5</v>
      </c>
    </row>
    <row r="14" spans="1:8" x14ac:dyDescent="0.25">
      <c r="B14" s="190"/>
      <c r="C14" s="7"/>
      <c r="D14" s="7"/>
      <c r="E14" s="7"/>
      <c r="F14" s="193" t="s">
        <v>23</v>
      </c>
      <c r="G14" s="7" t="s">
        <v>78</v>
      </c>
      <c r="H14" s="118">
        <v>79.8</v>
      </c>
    </row>
    <row r="15" spans="1:8" x14ac:dyDescent="0.25">
      <c r="B15" s="190">
        <v>41712</v>
      </c>
      <c r="C15" s="7" t="s">
        <v>488</v>
      </c>
      <c r="D15" s="7" t="s">
        <v>489</v>
      </c>
      <c r="E15" s="7" t="s">
        <v>38</v>
      </c>
      <c r="F15" s="206" t="s">
        <v>25</v>
      </c>
      <c r="G15" s="186" t="s">
        <v>146</v>
      </c>
      <c r="H15" s="199">
        <v>200.2</v>
      </c>
    </row>
    <row r="16" spans="1:8" x14ac:dyDescent="0.25">
      <c r="B16" s="190"/>
      <c r="C16" s="7"/>
      <c r="D16" s="7"/>
      <c r="E16" s="7"/>
      <c r="F16" s="193" t="s">
        <v>23</v>
      </c>
      <c r="G16" s="7" t="s">
        <v>78</v>
      </c>
      <c r="H16" s="118">
        <v>79.8</v>
      </c>
    </row>
    <row r="17" spans="2:8" x14ac:dyDescent="0.25">
      <c r="B17" s="190">
        <v>41712</v>
      </c>
      <c r="C17" s="7" t="s">
        <v>490</v>
      </c>
      <c r="D17" s="7" t="s">
        <v>491</v>
      </c>
      <c r="E17" s="7" t="s">
        <v>51</v>
      </c>
      <c r="F17" s="191">
        <v>1012</v>
      </c>
      <c r="G17" s="192" t="s">
        <v>17</v>
      </c>
      <c r="H17" s="72">
        <v>97.5</v>
      </c>
    </row>
    <row r="18" spans="2:8" x14ac:dyDescent="0.25">
      <c r="B18" s="190"/>
      <c r="C18" s="7"/>
      <c r="D18" s="7"/>
      <c r="E18" s="7"/>
      <c r="F18" s="193" t="s">
        <v>530</v>
      </c>
      <c r="G18" s="7" t="s">
        <v>531</v>
      </c>
      <c r="H18" s="72">
        <v>178.6</v>
      </c>
    </row>
    <row r="19" spans="2:8" x14ac:dyDescent="0.25">
      <c r="B19" s="190" t="s">
        <v>492</v>
      </c>
      <c r="C19" s="7" t="s">
        <v>158</v>
      </c>
      <c r="D19" s="7" t="s">
        <v>159</v>
      </c>
      <c r="E19" s="7" t="s">
        <v>73</v>
      </c>
      <c r="F19" s="191">
        <v>1012</v>
      </c>
      <c r="G19" s="192" t="s">
        <v>17</v>
      </c>
      <c r="H19" s="72">
        <v>97.5</v>
      </c>
    </row>
    <row r="20" spans="2:8" x14ac:dyDescent="0.25">
      <c r="B20" s="190"/>
      <c r="C20" s="7"/>
      <c r="D20" s="7"/>
      <c r="E20" s="7"/>
      <c r="F20" s="193" t="s">
        <v>24</v>
      </c>
      <c r="G20" s="7" t="s">
        <v>7</v>
      </c>
      <c r="H20" s="118">
        <v>59.2</v>
      </c>
    </row>
    <row r="21" spans="2:8" x14ac:dyDescent="0.25">
      <c r="B21" s="190">
        <v>41717</v>
      </c>
      <c r="C21" s="7" t="s">
        <v>493</v>
      </c>
      <c r="D21" s="7" t="s">
        <v>494</v>
      </c>
      <c r="E21" s="7" t="s">
        <v>51</v>
      </c>
      <c r="F21" s="191">
        <v>1012</v>
      </c>
      <c r="G21" s="192" t="s">
        <v>17</v>
      </c>
      <c r="H21" s="72">
        <v>97.5</v>
      </c>
    </row>
    <row r="22" spans="2:8" x14ac:dyDescent="0.25">
      <c r="B22" s="190">
        <v>41717</v>
      </c>
      <c r="C22" s="7" t="s">
        <v>495</v>
      </c>
      <c r="D22" s="7" t="s">
        <v>496</v>
      </c>
      <c r="E22" s="7" t="s">
        <v>39</v>
      </c>
      <c r="F22" s="193" t="s">
        <v>18</v>
      </c>
      <c r="G22" s="7" t="s">
        <v>27</v>
      </c>
      <c r="H22" s="118">
        <v>115.1</v>
      </c>
    </row>
    <row r="23" spans="2:8" x14ac:dyDescent="0.25">
      <c r="B23" s="190">
        <v>41717</v>
      </c>
      <c r="C23" s="7" t="s">
        <v>497</v>
      </c>
      <c r="D23" s="7" t="s">
        <v>498</v>
      </c>
      <c r="E23" s="7" t="s">
        <v>89</v>
      </c>
      <c r="F23" s="193" t="s">
        <v>19</v>
      </c>
      <c r="G23" s="7" t="s">
        <v>28</v>
      </c>
      <c r="H23" s="118">
        <v>83.6</v>
      </c>
    </row>
    <row r="24" spans="2:8" x14ac:dyDescent="0.25">
      <c r="B24" s="190"/>
      <c r="C24" s="7"/>
      <c r="D24" s="7"/>
      <c r="E24" s="7"/>
      <c r="F24" s="193" t="s">
        <v>23</v>
      </c>
      <c r="G24" s="7" t="s">
        <v>78</v>
      </c>
      <c r="H24" s="118">
        <v>79.8</v>
      </c>
    </row>
    <row r="25" spans="2:8" x14ac:dyDescent="0.25">
      <c r="B25" s="190">
        <v>41717</v>
      </c>
      <c r="C25" s="7" t="s">
        <v>499</v>
      </c>
      <c r="D25" s="7" t="s">
        <v>173</v>
      </c>
      <c r="E25" s="7" t="s">
        <v>114</v>
      </c>
      <c r="F25" s="193" t="s">
        <v>19</v>
      </c>
      <c r="G25" s="7" t="s">
        <v>28</v>
      </c>
      <c r="H25" s="118">
        <v>83.6</v>
      </c>
    </row>
    <row r="26" spans="2:8" x14ac:dyDescent="0.25">
      <c r="B26" s="190">
        <v>41717</v>
      </c>
      <c r="C26" s="7" t="s">
        <v>500</v>
      </c>
      <c r="D26" s="7" t="s">
        <v>501</v>
      </c>
      <c r="E26" s="7" t="s">
        <v>502</v>
      </c>
      <c r="F26" s="193" t="s">
        <v>19</v>
      </c>
      <c r="G26" s="7" t="s">
        <v>28</v>
      </c>
      <c r="H26" s="118">
        <v>83.6</v>
      </c>
    </row>
    <row r="27" spans="2:8" x14ac:dyDescent="0.25">
      <c r="B27" s="190">
        <v>41717</v>
      </c>
      <c r="C27" s="7" t="s">
        <v>503</v>
      </c>
      <c r="D27" s="7" t="s">
        <v>504</v>
      </c>
      <c r="E27" s="7" t="s">
        <v>168</v>
      </c>
      <c r="F27" s="193" t="s">
        <v>19</v>
      </c>
      <c r="G27" s="7" t="s">
        <v>28</v>
      </c>
      <c r="H27" s="118">
        <v>83.6</v>
      </c>
    </row>
    <row r="28" spans="2:8" x14ac:dyDescent="0.25">
      <c r="B28" s="190">
        <v>41718</v>
      </c>
      <c r="C28" s="7" t="s">
        <v>505</v>
      </c>
      <c r="D28" s="7" t="s">
        <v>506</v>
      </c>
      <c r="E28" s="7" t="s">
        <v>151</v>
      </c>
      <c r="F28" s="191">
        <v>1012</v>
      </c>
      <c r="G28" s="192" t="s">
        <v>17</v>
      </c>
      <c r="H28" s="72">
        <v>97.5</v>
      </c>
    </row>
    <row r="29" spans="2:8" x14ac:dyDescent="0.25">
      <c r="B29" s="190"/>
      <c r="C29" s="7"/>
      <c r="D29" s="7"/>
      <c r="E29" s="7"/>
      <c r="F29" s="193" t="s">
        <v>24</v>
      </c>
      <c r="G29" s="7" t="s">
        <v>7</v>
      </c>
      <c r="H29" s="118">
        <v>59.2</v>
      </c>
    </row>
    <row r="30" spans="2:8" x14ac:dyDescent="0.25">
      <c r="B30" s="190">
        <v>41723</v>
      </c>
      <c r="C30" s="7" t="s">
        <v>507</v>
      </c>
      <c r="D30" s="7" t="s">
        <v>508</v>
      </c>
      <c r="E30" s="7" t="s">
        <v>81</v>
      </c>
      <c r="F30" s="191">
        <v>1012</v>
      </c>
      <c r="G30" s="192" t="s">
        <v>17</v>
      </c>
      <c r="H30" s="72">
        <v>97.5</v>
      </c>
    </row>
    <row r="31" spans="2:8" x14ac:dyDescent="0.25">
      <c r="B31" s="190"/>
      <c r="C31" s="7"/>
      <c r="D31" s="7"/>
      <c r="E31" s="7"/>
      <c r="F31" s="193" t="s">
        <v>23</v>
      </c>
      <c r="G31" s="7" t="s">
        <v>78</v>
      </c>
      <c r="H31" s="118">
        <v>79.8</v>
      </c>
    </row>
    <row r="32" spans="2:8" x14ac:dyDescent="0.25">
      <c r="B32" s="190">
        <v>41723</v>
      </c>
      <c r="C32" s="7" t="s">
        <v>509</v>
      </c>
      <c r="D32" s="7" t="s">
        <v>510</v>
      </c>
      <c r="E32" s="7" t="s">
        <v>72</v>
      </c>
      <c r="F32" s="191">
        <v>1010</v>
      </c>
      <c r="G32" s="192" t="s">
        <v>15</v>
      </c>
      <c r="H32" s="118">
        <v>55.7</v>
      </c>
    </row>
    <row r="33" spans="2:8" x14ac:dyDescent="0.25">
      <c r="B33" s="190">
        <v>41726</v>
      </c>
      <c r="C33" s="7" t="s">
        <v>511</v>
      </c>
      <c r="D33" s="7" t="s">
        <v>512</v>
      </c>
      <c r="E33" s="7" t="s">
        <v>88</v>
      </c>
      <c r="F33" s="191">
        <v>1012</v>
      </c>
      <c r="G33" s="192" t="s">
        <v>17</v>
      </c>
      <c r="H33" s="72">
        <v>97.5</v>
      </c>
    </row>
    <row r="34" spans="2:8" x14ac:dyDescent="0.25">
      <c r="B34" s="190"/>
      <c r="C34" s="7"/>
      <c r="D34" s="7"/>
      <c r="E34" s="7"/>
      <c r="F34" s="191"/>
      <c r="G34" s="192"/>
      <c r="H34" s="5"/>
    </row>
    <row r="35" spans="2:8" x14ac:dyDescent="0.25">
      <c r="B35" s="190"/>
      <c r="C35" s="7"/>
      <c r="D35" s="7"/>
      <c r="E35" s="7"/>
      <c r="F35" s="102"/>
      <c r="G35" s="11" t="s">
        <v>8</v>
      </c>
      <c r="H35" s="73" t="s">
        <v>9</v>
      </c>
    </row>
    <row r="36" spans="2:8" x14ac:dyDescent="0.25">
      <c r="B36" s="190"/>
      <c r="C36" s="7"/>
      <c r="D36" s="7"/>
      <c r="E36" s="7"/>
      <c r="F36" s="102"/>
      <c r="G36" s="12" t="s">
        <v>10</v>
      </c>
      <c r="H36" s="56">
        <f>SUM(H6:H34)</f>
        <v>2676.2999999999993</v>
      </c>
    </row>
    <row r="37" spans="2:8" x14ac:dyDescent="0.25">
      <c r="B37" s="190"/>
      <c r="C37" s="7"/>
      <c r="D37" s="7"/>
      <c r="E37" s="7"/>
      <c r="F37" s="99"/>
      <c r="G37" s="12" t="s">
        <v>533</v>
      </c>
      <c r="H37" s="72"/>
    </row>
    <row r="38" spans="2:8" x14ac:dyDescent="0.25">
      <c r="B38" s="190"/>
      <c r="C38" s="7"/>
      <c r="D38" s="7"/>
      <c r="E38" s="7"/>
      <c r="F38" s="99"/>
      <c r="H38" s="10"/>
    </row>
    <row r="39" spans="2:8" x14ac:dyDescent="0.25">
      <c r="B39" s="190"/>
      <c r="C39" s="7"/>
      <c r="D39" s="7"/>
      <c r="E39" s="7"/>
      <c r="F39" s="99"/>
      <c r="G39" s="16"/>
      <c r="H39" s="10"/>
    </row>
    <row r="40" spans="2:8" x14ac:dyDescent="0.25">
      <c r="B40" s="190"/>
      <c r="C40" s="7"/>
      <c r="D40" s="7"/>
      <c r="E40" s="7"/>
      <c r="F40" s="99"/>
      <c r="G40" s="202"/>
      <c r="H40" s="203"/>
    </row>
    <row r="41" spans="2:8" x14ac:dyDescent="0.25">
      <c r="B41" s="190"/>
      <c r="C41" s="7"/>
      <c r="D41" s="7"/>
      <c r="E41" s="7"/>
      <c r="F41" s="99"/>
      <c r="G41" s="202"/>
      <c r="H41" s="203"/>
    </row>
    <row r="42" spans="2:8" x14ac:dyDescent="0.25">
      <c r="B42" s="190"/>
      <c r="C42" s="7"/>
      <c r="D42" s="7"/>
      <c r="E42" s="7"/>
      <c r="F42" s="99"/>
      <c r="G42" s="202"/>
      <c r="H42" s="203"/>
    </row>
    <row r="43" spans="2:8" x14ac:dyDescent="0.25">
      <c r="B43" s="190"/>
      <c r="C43" s="7"/>
      <c r="D43" s="7"/>
      <c r="E43" s="7"/>
      <c r="F43" s="99"/>
      <c r="G43" s="202"/>
      <c r="H43" s="203"/>
    </row>
    <row r="44" spans="2:8" x14ac:dyDescent="0.25">
      <c r="B44" s="190"/>
      <c r="C44" s="7"/>
      <c r="D44" s="7"/>
      <c r="E44" s="7"/>
      <c r="F44" s="99"/>
      <c r="G44" s="202"/>
      <c r="H44" s="203"/>
    </row>
    <row r="45" spans="2:8" x14ac:dyDescent="0.25">
      <c r="B45" s="190"/>
      <c r="C45" s="7"/>
      <c r="D45" s="7"/>
      <c r="E45" s="7"/>
      <c r="F45" s="99"/>
      <c r="G45" s="202"/>
      <c r="H45" s="203"/>
    </row>
    <row r="46" spans="2:8" x14ac:dyDescent="0.25">
      <c r="B46" s="190"/>
      <c r="C46" s="7"/>
      <c r="D46" s="7"/>
      <c r="E46" s="7"/>
      <c r="F46" s="99"/>
      <c r="G46" s="202"/>
      <c r="H46" s="203"/>
    </row>
    <row r="47" spans="2:8" x14ac:dyDescent="0.25">
      <c r="B47" s="190"/>
      <c r="C47" s="7"/>
      <c r="D47" s="7"/>
      <c r="E47" s="7"/>
      <c r="F47" s="99"/>
      <c r="G47" s="202"/>
      <c r="H47" s="203"/>
    </row>
    <row r="48" spans="2:8" x14ac:dyDescent="0.25">
      <c r="B48" s="190"/>
      <c r="C48" s="7"/>
      <c r="D48" s="7"/>
      <c r="E48" s="7"/>
      <c r="F48" s="99"/>
      <c r="G48" s="202"/>
      <c r="H48" s="203"/>
    </row>
    <row r="49" spans="2:8" x14ac:dyDescent="0.25">
      <c r="B49" s="190"/>
      <c r="C49" s="7"/>
      <c r="D49" s="7"/>
      <c r="E49" s="7"/>
      <c r="F49" s="99"/>
      <c r="G49" s="202"/>
      <c r="H49" s="203"/>
    </row>
    <row r="50" spans="2:8" x14ac:dyDescent="0.25">
      <c r="B50" s="190"/>
      <c r="C50" s="7"/>
      <c r="D50" s="7"/>
      <c r="E50" s="7"/>
      <c r="F50" s="99"/>
      <c r="G50" s="202"/>
      <c r="H50" s="203"/>
    </row>
    <row r="51" spans="2:8" x14ac:dyDescent="0.25">
      <c r="B51" s="190"/>
      <c r="C51" s="7"/>
      <c r="D51" s="7"/>
      <c r="E51" s="7"/>
      <c r="F51" s="99"/>
      <c r="G51" s="202"/>
      <c r="H51" s="203"/>
    </row>
    <row r="52" spans="2:8" x14ac:dyDescent="0.25">
      <c r="B52" s="190"/>
      <c r="C52" s="7"/>
      <c r="D52" s="7"/>
      <c r="E52" s="7"/>
      <c r="F52" s="99"/>
      <c r="G52" s="202"/>
      <c r="H52" s="203"/>
    </row>
    <row r="53" spans="2:8" x14ac:dyDescent="0.25">
      <c r="B53" s="190"/>
      <c r="C53" s="7"/>
      <c r="D53" s="7"/>
      <c r="E53" s="7"/>
      <c r="F53" s="99"/>
      <c r="G53" s="202"/>
      <c r="H53" s="203"/>
    </row>
    <row r="54" spans="2:8" x14ac:dyDescent="0.25">
      <c r="B54" s="190"/>
      <c r="C54" s="7"/>
      <c r="D54" s="7"/>
      <c r="E54" s="7"/>
      <c r="F54" s="99"/>
      <c r="G54" s="202"/>
      <c r="H54" s="203"/>
    </row>
    <row r="55" spans="2:8" x14ac:dyDescent="0.25">
      <c r="B55" s="190"/>
      <c r="C55" s="7"/>
      <c r="D55" s="7"/>
      <c r="E55" s="7"/>
      <c r="F55" s="99"/>
      <c r="G55" s="202"/>
      <c r="H55" s="203"/>
    </row>
    <row r="56" spans="2:8" x14ac:dyDescent="0.25">
      <c r="B56" s="190"/>
      <c r="C56" s="7"/>
      <c r="D56" s="7"/>
      <c r="E56" s="7"/>
      <c r="F56" s="99"/>
      <c r="G56" s="202"/>
      <c r="H56" s="203"/>
    </row>
    <row r="57" spans="2:8" x14ac:dyDescent="0.25">
      <c r="B57" s="190"/>
      <c r="C57" s="7"/>
      <c r="D57" s="7"/>
      <c r="E57" s="7"/>
      <c r="F57" s="99"/>
      <c r="G57" s="202"/>
      <c r="H57" s="203"/>
    </row>
    <row r="58" spans="2:8" x14ac:dyDescent="0.25">
      <c r="B58" s="190"/>
      <c r="C58" s="7"/>
      <c r="D58" s="7"/>
      <c r="E58" s="7"/>
      <c r="F58" s="99"/>
      <c r="G58" s="202"/>
      <c r="H58" s="203"/>
    </row>
    <row r="59" spans="2:8" x14ac:dyDescent="0.25">
      <c r="B59" s="190"/>
      <c r="C59" s="7"/>
      <c r="D59" s="7"/>
      <c r="E59" s="7"/>
      <c r="F59" s="99"/>
      <c r="G59" s="202"/>
      <c r="H59" s="203"/>
    </row>
    <row r="60" spans="2:8" x14ac:dyDescent="0.25">
      <c r="B60" s="190"/>
      <c r="C60" s="7"/>
      <c r="D60" s="7"/>
      <c r="E60" s="7"/>
      <c r="F60" s="99"/>
      <c r="G60" s="202"/>
      <c r="H60" s="203"/>
    </row>
    <row r="61" spans="2:8" x14ac:dyDescent="0.25">
      <c r="B61" s="190"/>
      <c r="C61" s="7"/>
      <c r="D61" s="7"/>
      <c r="E61" s="7"/>
      <c r="F61" s="99"/>
      <c r="G61" s="202"/>
      <c r="H61" s="203"/>
    </row>
    <row r="62" spans="2:8" x14ac:dyDescent="0.25">
      <c r="B62" s="190"/>
      <c r="C62" s="7"/>
      <c r="D62" s="7"/>
      <c r="E62" s="7"/>
      <c r="F62" s="99"/>
      <c r="G62" s="202"/>
      <c r="H62" s="203"/>
    </row>
    <row r="63" spans="2:8" x14ac:dyDescent="0.25">
      <c r="B63" s="190"/>
      <c r="C63" s="7"/>
      <c r="D63" s="7"/>
      <c r="E63" s="7"/>
      <c r="F63" s="99"/>
      <c r="G63" s="202"/>
      <c r="H63" s="203"/>
    </row>
    <row r="64" spans="2:8" x14ac:dyDescent="0.25">
      <c r="B64" s="190"/>
      <c r="C64" s="7"/>
      <c r="D64" s="7"/>
      <c r="E64" s="7"/>
      <c r="F64" s="99"/>
      <c r="G64" s="202"/>
      <c r="H64" s="203"/>
    </row>
    <row r="65" spans="2:8" x14ac:dyDescent="0.25">
      <c r="B65" s="190"/>
      <c r="C65" s="7"/>
      <c r="D65" s="7"/>
      <c r="E65" s="7"/>
      <c r="F65" s="99"/>
      <c r="G65" s="202"/>
      <c r="H65" s="203"/>
    </row>
    <row r="66" spans="2:8" x14ac:dyDescent="0.25">
      <c r="B66" s="190"/>
      <c r="C66" s="7"/>
      <c r="D66" s="7"/>
      <c r="E66" s="7"/>
      <c r="F66" s="99"/>
      <c r="G66" s="202"/>
      <c r="H66" s="203"/>
    </row>
    <row r="67" spans="2:8" x14ac:dyDescent="0.25">
      <c r="B67" s="190"/>
      <c r="C67" s="7"/>
      <c r="D67" s="7"/>
      <c r="E67" s="7"/>
      <c r="F67" s="99"/>
      <c r="G67" s="202"/>
      <c r="H67" s="203"/>
    </row>
    <row r="68" spans="2:8" x14ac:dyDescent="0.25">
      <c r="B68" s="190"/>
      <c r="C68" s="7"/>
      <c r="D68" s="7"/>
      <c r="E68" s="7"/>
      <c r="F68" s="99"/>
      <c r="G68" s="202"/>
      <c r="H68" s="203"/>
    </row>
    <row r="69" spans="2:8" x14ac:dyDescent="0.25">
      <c r="B69" s="190"/>
      <c r="C69" s="7"/>
      <c r="D69" s="7"/>
      <c r="E69" s="7"/>
      <c r="F69" s="99"/>
      <c r="G69" s="202"/>
      <c r="H69" s="203"/>
    </row>
    <row r="70" spans="2:8" x14ac:dyDescent="0.25">
      <c r="B70" s="190"/>
      <c r="C70" s="7"/>
      <c r="D70" s="7"/>
      <c r="E70" s="7"/>
      <c r="F70" s="99"/>
      <c r="G70" s="202"/>
      <c r="H70" s="203"/>
    </row>
    <row r="71" spans="2:8" x14ac:dyDescent="0.25">
      <c r="B71" s="190"/>
      <c r="C71" s="7"/>
      <c r="D71" s="7"/>
      <c r="E71" s="7"/>
      <c r="F71" s="99"/>
      <c r="G71" s="202"/>
      <c r="H71" s="203"/>
    </row>
    <row r="72" spans="2:8" x14ac:dyDescent="0.25">
      <c r="B72" s="190"/>
      <c r="C72" s="7"/>
      <c r="D72" s="7"/>
      <c r="E72" s="7"/>
      <c r="F72" s="99"/>
      <c r="G72" s="202"/>
      <c r="H72" s="203"/>
    </row>
    <row r="73" spans="2:8" x14ac:dyDescent="0.25">
      <c r="B73" s="190"/>
      <c r="C73" s="7"/>
      <c r="D73" s="7"/>
      <c r="E73" s="7"/>
      <c r="F73" s="99"/>
      <c r="G73" s="202"/>
      <c r="H73" s="203"/>
    </row>
    <row r="74" spans="2:8" x14ac:dyDescent="0.25">
      <c r="B74" s="190"/>
      <c r="C74" s="7"/>
      <c r="D74" s="7"/>
      <c r="E74" s="7"/>
      <c r="F74" s="99"/>
      <c r="G74" s="202"/>
      <c r="H74" s="203"/>
    </row>
    <row r="75" spans="2:8" x14ac:dyDescent="0.25">
      <c r="B75" s="190"/>
      <c r="C75" s="7"/>
      <c r="D75" s="7"/>
      <c r="E75" s="7"/>
      <c r="F75" s="99"/>
      <c r="G75" s="202"/>
      <c r="H75" s="203"/>
    </row>
    <row r="76" spans="2:8" x14ac:dyDescent="0.25">
      <c r="B76" s="190"/>
      <c r="C76" s="7"/>
      <c r="D76" s="7"/>
      <c r="E76" s="7"/>
      <c r="F76" s="99"/>
      <c r="G76" s="202"/>
      <c r="H76" s="203"/>
    </row>
    <row r="77" spans="2:8" x14ac:dyDescent="0.25">
      <c r="B77" s="190"/>
      <c r="C77" s="7"/>
      <c r="D77" s="7"/>
      <c r="E77" s="7"/>
      <c r="F77" s="99"/>
      <c r="G77" s="202"/>
      <c r="H77" s="203"/>
    </row>
    <row r="78" spans="2:8" x14ac:dyDescent="0.25">
      <c r="B78" s="190"/>
      <c r="C78" s="7"/>
      <c r="D78" s="7"/>
      <c r="E78" s="7"/>
      <c r="F78" s="99"/>
      <c r="G78" s="202"/>
      <c r="H78" s="203"/>
    </row>
    <row r="79" spans="2:8" x14ac:dyDescent="0.25">
      <c r="B79" s="190"/>
      <c r="C79" s="7"/>
      <c r="D79" s="7"/>
      <c r="E79" s="7"/>
      <c r="F79" s="99"/>
      <c r="G79" s="202"/>
      <c r="H79" s="203"/>
    </row>
    <row r="80" spans="2:8" x14ac:dyDescent="0.25">
      <c r="B80" s="190"/>
      <c r="C80" s="7"/>
      <c r="D80" s="7"/>
      <c r="E80" s="7"/>
      <c r="F80" s="99"/>
      <c r="G80" s="202"/>
      <c r="H80" s="203"/>
    </row>
    <row r="81" spans="2:8" x14ac:dyDescent="0.25">
      <c r="B81" s="190"/>
      <c r="C81" s="7"/>
      <c r="D81" s="7"/>
      <c r="E81" s="7"/>
      <c r="F81" s="99"/>
      <c r="G81" s="202"/>
      <c r="H81" s="203"/>
    </row>
    <row r="82" spans="2:8" x14ac:dyDescent="0.25">
      <c r="B82" s="190"/>
      <c r="C82" s="7"/>
      <c r="D82" s="7"/>
      <c r="E82" s="7"/>
      <c r="F82" s="99"/>
      <c r="G82" s="202"/>
      <c r="H82" s="203"/>
    </row>
    <row r="83" spans="2:8" x14ac:dyDescent="0.25">
      <c r="B83" s="190"/>
      <c r="C83" s="7"/>
      <c r="D83" s="7"/>
      <c r="E83" s="7"/>
      <c r="F83" s="99"/>
      <c r="G83" s="202"/>
      <c r="H83" s="203"/>
    </row>
    <row r="84" spans="2:8" x14ac:dyDescent="0.25">
      <c r="B84" s="190"/>
      <c r="C84" s="7"/>
      <c r="D84" s="7"/>
      <c r="E84" s="7"/>
      <c r="F84" s="99"/>
      <c r="G84" s="202"/>
      <c r="H84" s="203"/>
    </row>
    <row r="85" spans="2:8" x14ac:dyDescent="0.25">
      <c r="B85" s="190"/>
      <c r="C85" s="7"/>
      <c r="D85" s="7"/>
      <c r="E85" s="7"/>
      <c r="F85" s="102"/>
      <c r="G85" s="200"/>
      <c r="H85" s="203"/>
    </row>
    <row r="86" spans="2:8" x14ac:dyDescent="0.25">
      <c r="B86" s="190"/>
      <c r="C86" s="8"/>
      <c r="D86" s="8"/>
      <c r="E86" s="8"/>
      <c r="F86" s="102"/>
      <c r="G86" s="202"/>
      <c r="H86" s="203"/>
    </row>
    <row r="87" spans="2:8" x14ac:dyDescent="0.25">
      <c r="B87" s="190"/>
      <c r="C87" s="8"/>
      <c r="D87" s="8"/>
      <c r="E87" s="8"/>
      <c r="F87" s="102"/>
      <c r="G87" s="202"/>
      <c r="H87" s="203"/>
    </row>
    <row r="88" spans="2:8" ht="16.5" customHeight="1" x14ac:dyDescent="0.25">
      <c r="B88" s="190"/>
      <c r="C88" s="8"/>
      <c r="D88" s="8"/>
      <c r="E88" s="8"/>
      <c r="F88" s="102"/>
      <c r="G88" s="202"/>
      <c r="H88" s="203"/>
    </row>
    <row r="89" spans="2:8" x14ac:dyDescent="0.25">
      <c r="B89" s="190"/>
      <c r="C89" s="8"/>
      <c r="D89" s="8"/>
      <c r="E89" s="8"/>
      <c r="F89" s="99"/>
      <c r="G89" s="202"/>
      <c r="H89" s="203"/>
    </row>
    <row r="90" spans="2:8" ht="13.5" customHeight="1" x14ac:dyDescent="0.25">
      <c r="B90" s="190"/>
      <c r="C90" s="8"/>
      <c r="D90" s="8"/>
      <c r="E90" s="8"/>
      <c r="F90" s="99"/>
      <c r="G90" s="202"/>
      <c r="H90" s="203"/>
    </row>
    <row r="91" spans="2:8" ht="13.5" customHeight="1" x14ac:dyDescent="0.25">
      <c r="B91" s="190"/>
      <c r="C91" s="8"/>
      <c r="D91" s="8"/>
      <c r="E91" s="8"/>
      <c r="F91" s="99"/>
      <c r="G91" s="202"/>
      <c r="H91" s="203"/>
    </row>
    <row r="92" spans="2:8" ht="13.5" customHeight="1" x14ac:dyDescent="0.25">
      <c r="B92" s="190"/>
      <c r="C92" s="8"/>
      <c r="D92" s="8"/>
      <c r="E92" s="8"/>
      <c r="F92" s="99"/>
      <c r="G92" s="202"/>
      <c r="H92" s="203"/>
    </row>
    <row r="93" spans="2:8" ht="16.5" customHeight="1" x14ac:dyDescent="0.25">
      <c r="B93" s="190"/>
      <c r="C93" s="8"/>
      <c r="D93" s="8"/>
      <c r="E93" s="8"/>
      <c r="F93" s="99"/>
      <c r="G93" s="202"/>
      <c r="H93" s="203"/>
    </row>
    <row r="94" spans="2:8" ht="16.5" customHeight="1" x14ac:dyDescent="0.25">
      <c r="B94" s="190"/>
      <c r="C94" s="8"/>
      <c r="D94" s="8"/>
      <c r="E94" s="8"/>
      <c r="F94" s="201"/>
      <c r="G94" s="8"/>
      <c r="H94" s="5"/>
    </row>
    <row r="95" spans="2:8" x14ac:dyDescent="0.25">
      <c r="B95" s="190"/>
      <c r="C95" s="8"/>
      <c r="D95" s="8"/>
      <c r="E95" s="8"/>
      <c r="F95" s="99"/>
      <c r="G95" s="202"/>
      <c r="H95" s="203"/>
    </row>
    <row r="96" spans="2:8" x14ac:dyDescent="0.25">
      <c r="B96" s="190"/>
      <c r="C96" s="8"/>
      <c r="D96" s="8"/>
      <c r="E96" s="8"/>
      <c r="F96" s="99"/>
      <c r="G96" s="202"/>
      <c r="H96" s="203"/>
    </row>
    <row r="97" spans="2:8" x14ac:dyDescent="0.25">
      <c r="B97" s="190"/>
      <c r="C97" s="8"/>
      <c r="D97" s="8"/>
      <c r="E97" s="8"/>
      <c r="F97" s="99"/>
      <c r="G97" s="202"/>
      <c r="H97" s="203"/>
    </row>
    <row r="98" spans="2:8" x14ac:dyDescent="0.25">
      <c r="B98" s="190"/>
      <c r="C98" s="8"/>
      <c r="D98" s="8"/>
      <c r="E98" s="8"/>
      <c r="F98" s="99"/>
      <c r="G98" s="202"/>
      <c r="H98" s="203"/>
    </row>
    <row r="99" spans="2:8" x14ac:dyDescent="0.25">
      <c r="B99" s="190"/>
      <c r="C99" s="8"/>
      <c r="D99" s="8"/>
      <c r="E99" s="8"/>
      <c r="F99" s="99"/>
      <c r="G99" s="202"/>
      <c r="H99" s="203"/>
    </row>
    <row r="100" spans="2:8" x14ac:dyDescent="0.25">
      <c r="B100" s="190"/>
      <c r="C100" s="8"/>
      <c r="D100" s="8"/>
      <c r="E100" s="8"/>
      <c r="F100" s="99"/>
      <c r="G100" s="202"/>
      <c r="H100" s="203"/>
    </row>
    <row r="101" spans="2:8" x14ac:dyDescent="0.25">
      <c r="B101" s="190"/>
      <c r="C101" s="8"/>
      <c r="D101" s="8"/>
      <c r="E101" s="8"/>
      <c r="F101" s="99"/>
      <c r="G101" s="202"/>
      <c r="H101" s="203"/>
    </row>
    <row r="102" spans="2:8" x14ac:dyDescent="0.25">
      <c r="B102" s="190"/>
      <c r="C102" s="8"/>
      <c r="D102" s="8"/>
      <c r="E102" s="8"/>
      <c r="F102" s="99"/>
      <c r="G102" s="202"/>
      <c r="H102" s="203"/>
    </row>
    <row r="103" spans="2:8" x14ac:dyDescent="0.25">
      <c r="B103" s="190"/>
      <c r="C103" s="8"/>
      <c r="D103" s="8"/>
      <c r="E103" s="8"/>
      <c r="F103" s="201"/>
      <c r="G103" s="8"/>
      <c r="H103" s="5"/>
    </row>
    <row r="104" spans="2:8" x14ac:dyDescent="0.25">
      <c r="B104" s="190"/>
      <c r="C104" s="8"/>
      <c r="D104" s="8"/>
      <c r="E104" s="8"/>
      <c r="F104" s="99"/>
      <c r="G104" s="202"/>
      <c r="H104" s="203"/>
    </row>
    <row r="105" spans="2:8" x14ac:dyDescent="0.25">
      <c r="B105" s="190"/>
      <c r="C105" s="8"/>
      <c r="D105" s="8"/>
      <c r="E105" s="8"/>
      <c r="F105" s="99"/>
      <c r="G105" s="202"/>
      <c r="H105" s="203"/>
    </row>
    <row r="106" spans="2:8" x14ac:dyDescent="0.25">
      <c r="B106" s="190"/>
      <c r="C106" s="8"/>
      <c r="D106" s="8"/>
      <c r="E106" s="8"/>
      <c r="F106" s="201"/>
      <c r="G106" s="8"/>
      <c r="H106" s="5"/>
    </row>
    <row r="107" spans="2:8" x14ac:dyDescent="0.25">
      <c r="B107" s="190"/>
      <c r="C107" s="8"/>
      <c r="D107" s="8"/>
      <c r="E107" s="8"/>
      <c r="F107" s="201"/>
      <c r="G107" s="8"/>
      <c r="H107" s="5"/>
    </row>
    <row r="108" spans="2:8" x14ac:dyDescent="0.25">
      <c r="B108" s="190"/>
      <c r="C108" s="8"/>
      <c r="D108" s="8"/>
      <c r="E108" s="8"/>
      <c r="F108" s="99"/>
      <c r="G108" s="202"/>
      <c r="H108" s="203"/>
    </row>
    <row r="109" spans="2:8" x14ac:dyDescent="0.25">
      <c r="B109" s="190"/>
      <c r="C109" s="8"/>
      <c r="D109" s="8"/>
      <c r="E109" s="8"/>
      <c r="F109" s="99"/>
      <c r="G109" s="202"/>
      <c r="H109" s="203"/>
    </row>
    <row r="110" spans="2:8" x14ac:dyDescent="0.25">
      <c r="B110" s="190"/>
      <c r="C110" s="8"/>
      <c r="D110" s="8"/>
      <c r="E110" s="8"/>
      <c r="F110" s="99"/>
      <c r="G110" s="202"/>
      <c r="H110" s="203"/>
    </row>
    <row r="111" spans="2:8" x14ac:dyDescent="0.25">
      <c r="B111" s="190"/>
      <c r="C111" s="8"/>
      <c r="D111" s="8"/>
      <c r="E111" s="8"/>
      <c r="F111" s="99"/>
      <c r="G111" s="202"/>
      <c r="H111" s="203"/>
    </row>
    <row r="112" spans="2:8" x14ac:dyDescent="0.25">
      <c r="B112" s="190"/>
      <c r="C112" s="8"/>
      <c r="D112" s="8"/>
      <c r="E112" s="8"/>
      <c r="F112" s="99"/>
      <c r="G112" s="202"/>
      <c r="H112" s="203"/>
    </row>
    <row r="113" spans="2:8" x14ac:dyDescent="0.25">
      <c r="B113" s="192"/>
      <c r="C113" s="7"/>
      <c r="D113" s="7"/>
      <c r="E113" s="7"/>
      <c r="F113" s="193"/>
      <c r="G113" s="204"/>
      <c r="H113" s="5"/>
    </row>
    <row r="114" spans="2:8" x14ac:dyDescent="0.25">
      <c r="B114" s="192"/>
      <c r="C114" s="7"/>
      <c r="D114" s="7"/>
      <c r="E114" s="7"/>
      <c r="F114" s="193"/>
      <c r="G114" s="12"/>
      <c r="H114" s="5"/>
    </row>
    <row r="115" spans="2:8" x14ac:dyDescent="0.25">
      <c r="B115" s="192"/>
      <c r="C115" s="7"/>
      <c r="D115" s="7"/>
      <c r="E115" s="7"/>
      <c r="F115" s="193"/>
      <c r="G115" s="12"/>
      <c r="H115" s="5"/>
    </row>
    <row r="116" spans="2:8" x14ac:dyDescent="0.25">
      <c r="B116" s="192"/>
      <c r="C116" s="7"/>
      <c r="D116" s="7"/>
      <c r="E116" s="7"/>
      <c r="F116" s="193"/>
      <c r="G116" s="12"/>
      <c r="H116" s="5"/>
    </row>
    <row r="117" spans="2:8" ht="16.899999999999999" customHeight="1" x14ac:dyDescent="0.2">
      <c r="B117" s="57"/>
      <c r="C117" s="58"/>
      <c r="D117" s="59"/>
      <c r="E117" s="58"/>
      <c r="F117" s="205"/>
      <c r="G117" s="8"/>
      <c r="H117" s="18"/>
    </row>
    <row r="118" spans="2:8" x14ac:dyDescent="0.2">
      <c r="B118" s="57"/>
      <c r="C118" s="58"/>
      <c r="D118" s="59"/>
      <c r="E118" s="8"/>
      <c r="F118" s="205"/>
      <c r="G118" s="58"/>
      <c r="H118" s="19"/>
    </row>
    <row r="119" spans="2:8" x14ac:dyDescent="0.2">
      <c r="B119" s="57"/>
      <c r="C119" s="58"/>
      <c r="D119" s="59"/>
      <c r="E119" s="58"/>
      <c r="F119" s="205"/>
      <c r="G119" s="58"/>
      <c r="H119" s="20"/>
    </row>
    <row r="120" spans="2:8" x14ac:dyDescent="0.2">
      <c r="B120" s="57"/>
      <c r="C120" s="58"/>
      <c r="D120" s="59"/>
      <c r="E120" s="58"/>
      <c r="F120" s="205"/>
      <c r="G120" s="58"/>
      <c r="H120" s="20"/>
    </row>
    <row r="121" spans="2:8" x14ac:dyDescent="0.2">
      <c r="B121" s="57"/>
      <c r="C121" s="8"/>
      <c r="D121" s="8"/>
      <c r="E121" s="58"/>
      <c r="F121" s="205"/>
      <c r="G121" s="58"/>
      <c r="H121" s="20"/>
    </row>
    <row r="122" spans="2:8" x14ac:dyDescent="0.2">
      <c r="B122" s="57"/>
      <c r="C122" s="58"/>
      <c r="D122" s="58"/>
      <c r="E122" s="58"/>
      <c r="F122" s="205"/>
      <c r="G122" s="58"/>
      <c r="H122" s="20"/>
    </row>
    <row r="123" spans="2:8" x14ac:dyDescent="0.2">
      <c r="B123" s="57"/>
      <c r="C123" s="59"/>
      <c r="D123" s="59"/>
      <c r="E123" s="8"/>
      <c r="F123" s="205"/>
      <c r="G123" s="8"/>
      <c r="H123" s="112"/>
    </row>
    <row r="124" spans="2:8" x14ac:dyDescent="0.25">
      <c r="B124" s="44"/>
      <c r="C124" s="8"/>
      <c r="D124" s="8"/>
      <c r="E124" s="8"/>
      <c r="F124" s="201"/>
      <c r="G124" s="8"/>
      <c r="H124" s="112"/>
    </row>
    <row r="125" spans="2:8" x14ac:dyDescent="0.25">
      <c r="B125" s="44"/>
      <c r="C125" s="8"/>
      <c r="D125" s="8"/>
      <c r="E125" s="8"/>
      <c r="F125" s="201"/>
      <c r="G125" s="8"/>
      <c r="H125" s="112"/>
    </row>
    <row r="126" spans="2:8" x14ac:dyDescent="0.25">
      <c r="B126" s="44"/>
      <c r="C126" s="8"/>
      <c r="D126" s="8"/>
      <c r="E126" s="8"/>
      <c r="F126" s="201"/>
      <c r="G126" s="8"/>
      <c r="H126" s="112"/>
    </row>
    <row r="127" spans="2:8" x14ac:dyDescent="0.25">
      <c r="B127" s="44"/>
      <c r="C127" s="8"/>
      <c r="D127" s="8"/>
      <c r="E127" s="8"/>
      <c r="F127" s="201"/>
      <c r="G127" s="8"/>
      <c r="H127" s="112"/>
    </row>
    <row r="128" spans="2:8" x14ac:dyDescent="0.25">
      <c r="B128" s="44"/>
      <c r="C128" s="8"/>
      <c r="D128" s="8"/>
      <c r="E128" s="8"/>
      <c r="F128" s="201"/>
      <c r="G128" s="8"/>
      <c r="H128" s="112"/>
    </row>
    <row r="129" spans="2:8" x14ac:dyDescent="0.25">
      <c r="B129" s="44"/>
      <c r="C129" s="8"/>
      <c r="D129" s="8"/>
      <c r="E129" s="8"/>
      <c r="F129" s="201"/>
      <c r="G129" s="8"/>
      <c r="H129" s="112"/>
    </row>
    <row r="130" spans="2:8" x14ac:dyDescent="0.25">
      <c r="B130" s="44"/>
      <c r="C130" s="8"/>
      <c r="D130" s="8"/>
      <c r="E130" s="8"/>
      <c r="F130" s="201"/>
      <c r="G130" s="8"/>
      <c r="H130" s="112"/>
    </row>
    <row r="131" spans="2:8" x14ac:dyDescent="0.25">
      <c r="B131" s="44"/>
      <c r="C131" s="8"/>
      <c r="D131" s="8"/>
      <c r="E131" s="8"/>
      <c r="F131" s="201"/>
      <c r="G131" s="8"/>
      <c r="H131" s="112"/>
    </row>
    <row r="132" spans="2:8" x14ac:dyDescent="0.25">
      <c r="B132" s="44"/>
      <c r="C132" s="8"/>
      <c r="D132" s="8"/>
      <c r="E132" s="8"/>
      <c r="F132" s="201"/>
      <c r="G132" s="8"/>
      <c r="H132" s="112"/>
    </row>
    <row r="133" spans="2:8" x14ac:dyDescent="0.25">
      <c r="B133" s="44"/>
      <c r="C133" s="8"/>
      <c r="D133" s="8"/>
      <c r="E133" s="8"/>
      <c r="F133" s="201"/>
      <c r="G133" s="8"/>
      <c r="H133" s="112"/>
    </row>
    <row r="134" spans="2:8" x14ac:dyDescent="0.25">
      <c r="B134" s="44"/>
      <c r="C134" s="8"/>
      <c r="D134" s="8"/>
      <c r="E134" s="8"/>
      <c r="F134" s="201"/>
      <c r="G134" s="8"/>
      <c r="H134" s="112"/>
    </row>
    <row r="135" spans="2:8" x14ac:dyDescent="0.25">
      <c r="B135" s="44"/>
      <c r="C135" s="8"/>
      <c r="D135" s="8"/>
      <c r="E135" s="8"/>
      <c r="F135" s="201"/>
      <c r="G135" s="8"/>
      <c r="H135" s="112"/>
    </row>
    <row r="136" spans="2:8" x14ac:dyDescent="0.25">
      <c r="B136" s="44"/>
      <c r="C136" s="8"/>
      <c r="D136" s="8"/>
      <c r="E136" s="8"/>
      <c r="F136" s="201"/>
      <c r="G136" s="8"/>
      <c r="H136" s="112"/>
    </row>
    <row r="137" spans="2:8" x14ac:dyDescent="0.25">
      <c r="B137" s="44"/>
      <c r="C137" s="8"/>
      <c r="D137" s="8"/>
      <c r="E137" s="8"/>
      <c r="F137" s="201"/>
      <c r="G137" s="8"/>
      <c r="H137" s="112"/>
    </row>
    <row r="138" spans="2:8" x14ac:dyDescent="0.25">
      <c r="B138" s="44"/>
      <c r="C138" s="8"/>
      <c r="D138" s="8"/>
      <c r="E138" s="8"/>
      <c r="F138" s="201"/>
      <c r="G138" s="8"/>
      <c r="H138" s="112"/>
    </row>
    <row r="139" spans="2:8" x14ac:dyDescent="0.25">
      <c r="B139" s="44"/>
      <c r="C139" s="8"/>
      <c r="D139" s="8"/>
      <c r="E139" s="8"/>
      <c r="F139" s="201"/>
      <c r="G139" s="8"/>
      <c r="H139" s="112"/>
    </row>
    <row r="140" spans="2:8" x14ac:dyDescent="0.25">
      <c r="B140" s="44"/>
      <c r="C140" s="8"/>
      <c r="D140" s="8"/>
      <c r="E140" s="8"/>
      <c r="F140" s="201"/>
      <c r="G140" s="8"/>
      <c r="H140" s="112"/>
    </row>
    <row r="141" spans="2:8" x14ac:dyDescent="0.25">
      <c r="B141" s="44"/>
      <c r="C141" s="8"/>
      <c r="D141" s="8"/>
      <c r="E141" s="8"/>
      <c r="F141" s="201"/>
      <c r="G141" s="8"/>
      <c r="H141" s="112"/>
    </row>
    <row r="142" spans="2:8" x14ac:dyDescent="0.25">
      <c r="B142" s="44"/>
      <c r="C142" s="8"/>
      <c r="D142" s="8"/>
      <c r="E142" s="8"/>
      <c r="F142" s="201"/>
      <c r="G142" s="8"/>
      <c r="H142" s="112"/>
    </row>
    <row r="143" spans="2:8" x14ac:dyDescent="0.25">
      <c r="B143" s="44"/>
      <c r="C143" s="8"/>
      <c r="D143" s="8"/>
      <c r="E143" s="8"/>
      <c r="F143" s="201"/>
      <c r="G143" s="8"/>
      <c r="H143" s="112"/>
    </row>
    <row r="144" spans="2:8" x14ac:dyDescent="0.25">
      <c r="B144" s="44"/>
      <c r="C144" s="8"/>
      <c r="D144" s="8"/>
      <c r="E144" s="8"/>
      <c r="F144" s="201"/>
      <c r="G144" s="8"/>
      <c r="H144" s="112"/>
    </row>
    <row r="145" spans="2:8" x14ac:dyDescent="0.25">
      <c r="B145" s="44"/>
      <c r="C145" s="8"/>
      <c r="D145" s="8"/>
      <c r="E145" s="8"/>
      <c r="F145" s="201"/>
      <c r="G145" s="8"/>
      <c r="H145" s="112"/>
    </row>
    <row r="146" spans="2:8" x14ac:dyDescent="0.25">
      <c r="B146" s="44"/>
      <c r="C146" s="8"/>
      <c r="D146" s="8"/>
      <c r="E146" s="8"/>
      <c r="F146" s="201"/>
      <c r="G146" s="8"/>
      <c r="H146" s="112"/>
    </row>
    <row r="147" spans="2:8" x14ac:dyDescent="0.25">
      <c r="B147" s="44"/>
      <c r="C147" s="8"/>
      <c r="D147" s="8"/>
      <c r="E147" s="8"/>
      <c r="F147" s="201"/>
      <c r="G147" s="8"/>
      <c r="H147" s="112"/>
    </row>
    <row r="148" spans="2:8" x14ac:dyDescent="0.25">
      <c r="B148" s="44"/>
      <c r="C148" s="8"/>
      <c r="D148" s="8"/>
      <c r="E148" s="8"/>
      <c r="F148" s="201"/>
      <c r="G148" s="8"/>
      <c r="H148" s="112"/>
    </row>
    <row r="149" spans="2:8" x14ac:dyDescent="0.25">
      <c r="B149" s="44"/>
      <c r="C149" s="8"/>
      <c r="D149" s="8"/>
      <c r="E149" s="8"/>
      <c r="F149" s="201"/>
      <c r="G149" s="8"/>
      <c r="H149" s="112"/>
    </row>
    <row r="150" spans="2:8" x14ac:dyDescent="0.25">
      <c r="B150" s="44"/>
      <c r="C150" s="8"/>
      <c r="D150" s="8"/>
      <c r="E150" s="8"/>
      <c r="F150" s="201"/>
      <c r="G150" s="8"/>
      <c r="H150" s="112"/>
    </row>
    <row r="151" spans="2:8" x14ac:dyDescent="0.25">
      <c r="B151" s="44"/>
      <c r="C151" s="8"/>
      <c r="D151" s="8"/>
      <c r="E151" s="8"/>
      <c r="F151" s="201"/>
      <c r="G151" s="8"/>
      <c r="H151" s="112"/>
    </row>
    <row r="152" spans="2:8" x14ac:dyDescent="0.25">
      <c r="B152" s="44"/>
      <c r="C152" s="8"/>
      <c r="D152" s="8"/>
      <c r="E152" s="8"/>
      <c r="F152" s="201"/>
      <c r="G152" s="8"/>
      <c r="H152" s="112"/>
    </row>
    <row r="153" spans="2:8" x14ac:dyDescent="0.25">
      <c r="B153" s="44"/>
      <c r="C153" s="8"/>
      <c r="D153" s="8"/>
      <c r="E153" s="8"/>
      <c r="F153" s="201"/>
      <c r="G153" s="8"/>
      <c r="H153" s="112"/>
    </row>
    <row r="154" spans="2:8" x14ac:dyDescent="0.25">
      <c r="B154" s="44"/>
      <c r="C154" s="8"/>
      <c r="D154" s="8"/>
      <c r="E154" s="8"/>
      <c r="F154" s="201"/>
      <c r="G154" s="8"/>
      <c r="H154" s="112"/>
    </row>
    <row r="155" spans="2:8" x14ac:dyDescent="0.25">
      <c r="B155" s="44"/>
      <c r="C155" s="8"/>
      <c r="D155" s="8"/>
      <c r="E155" s="8"/>
      <c r="F155" s="201"/>
      <c r="G155" s="8"/>
      <c r="H155" s="112"/>
    </row>
    <row r="156" spans="2:8" x14ac:dyDescent="0.25">
      <c r="B156" s="44"/>
      <c r="C156" s="8"/>
      <c r="D156" s="8"/>
      <c r="E156" s="8"/>
      <c r="F156" s="201"/>
      <c r="G156" s="8"/>
      <c r="H156" s="112"/>
    </row>
    <row r="157" spans="2:8" x14ac:dyDescent="0.25">
      <c r="B157" s="44"/>
      <c r="C157" s="8"/>
      <c r="D157" s="8"/>
      <c r="E157" s="8"/>
      <c r="F157" s="201"/>
      <c r="G157" s="8"/>
      <c r="H157" s="112"/>
    </row>
    <row r="158" spans="2:8" x14ac:dyDescent="0.25">
      <c r="B158" s="44"/>
      <c r="C158" s="8"/>
      <c r="D158" s="8"/>
      <c r="E158" s="8"/>
      <c r="F158" s="201"/>
      <c r="G158" s="8"/>
      <c r="H158" s="112"/>
    </row>
    <row r="159" spans="2:8" x14ac:dyDescent="0.25">
      <c r="B159" s="44"/>
      <c r="C159" s="8"/>
      <c r="D159" s="8"/>
      <c r="E159" s="8"/>
      <c r="F159" s="201"/>
      <c r="G159" s="8"/>
      <c r="H159" s="112"/>
    </row>
    <row r="160" spans="2:8" x14ac:dyDescent="0.25">
      <c r="B160" s="44"/>
      <c r="C160" s="8"/>
      <c r="D160" s="8"/>
      <c r="E160" s="8"/>
      <c r="F160" s="201"/>
      <c r="G160" s="8"/>
      <c r="H160" s="112"/>
    </row>
    <row r="161" spans="2:8" x14ac:dyDescent="0.25">
      <c r="B161" s="44"/>
      <c r="C161" s="8"/>
      <c r="D161" s="8"/>
      <c r="E161" s="8"/>
      <c r="F161" s="201"/>
      <c r="G161" s="8"/>
      <c r="H161" s="112"/>
    </row>
    <row r="162" spans="2:8" x14ac:dyDescent="0.25">
      <c r="B162" s="44"/>
      <c r="C162" s="8"/>
      <c r="D162" s="8"/>
      <c r="E162" s="8"/>
      <c r="F162" s="201"/>
      <c r="G162" s="8"/>
      <c r="H162" s="112"/>
    </row>
    <row r="163" spans="2:8" x14ac:dyDescent="0.25">
      <c r="B163" s="44"/>
      <c r="C163" s="8"/>
      <c r="D163" s="8"/>
      <c r="E163" s="8"/>
      <c r="F163" s="201"/>
      <c r="G163" s="8"/>
      <c r="H163" s="112"/>
    </row>
    <row r="164" spans="2:8" x14ac:dyDescent="0.25">
      <c r="B164" s="44"/>
      <c r="C164" s="8"/>
      <c r="D164" s="8"/>
      <c r="E164" s="8"/>
      <c r="F164" s="201"/>
      <c r="G164" s="8"/>
      <c r="H164" s="112"/>
    </row>
    <row r="165" spans="2:8" x14ac:dyDescent="0.25">
      <c r="B165" s="44"/>
      <c r="C165" s="8"/>
      <c r="D165" s="8"/>
      <c r="E165" s="8"/>
      <c r="F165" s="201"/>
      <c r="G165" s="8"/>
      <c r="H165" s="112"/>
    </row>
    <row r="166" spans="2:8" x14ac:dyDescent="0.25">
      <c r="B166" s="44"/>
      <c r="C166" s="8"/>
      <c r="D166" s="8"/>
      <c r="E166" s="8"/>
      <c r="F166" s="201"/>
      <c r="G166" s="8"/>
      <c r="H166" s="112"/>
    </row>
    <row r="167" spans="2:8" x14ac:dyDescent="0.25">
      <c r="B167" s="44"/>
      <c r="C167" s="8"/>
      <c r="D167" s="8"/>
      <c r="E167" s="8"/>
      <c r="F167" s="201"/>
      <c r="G167" s="8"/>
      <c r="H167" s="112"/>
    </row>
    <row r="168" spans="2:8" x14ac:dyDescent="0.25">
      <c r="B168" s="44"/>
      <c r="C168" s="8"/>
      <c r="D168" s="8"/>
      <c r="E168" s="8"/>
      <c r="F168" s="201"/>
      <c r="G168" s="8"/>
      <c r="H168" s="112"/>
    </row>
    <row r="169" spans="2:8" x14ac:dyDescent="0.25">
      <c r="B169" s="44"/>
      <c r="C169" s="8"/>
      <c r="D169" s="8"/>
      <c r="E169" s="8"/>
      <c r="F169" s="201"/>
      <c r="G169" s="8"/>
      <c r="H169" s="112"/>
    </row>
    <row r="170" spans="2:8" x14ac:dyDescent="0.25">
      <c r="B170" s="44"/>
      <c r="C170" s="8"/>
      <c r="D170" s="8"/>
      <c r="E170" s="8"/>
      <c r="F170" s="201"/>
      <c r="G170" s="8"/>
      <c r="H170" s="112"/>
    </row>
    <row r="171" spans="2:8" x14ac:dyDescent="0.25">
      <c r="B171" s="44"/>
      <c r="C171" s="8"/>
      <c r="D171" s="8"/>
      <c r="E171" s="8"/>
      <c r="F171" s="201"/>
      <c r="G171" s="8"/>
      <c r="H171" s="112"/>
    </row>
    <row r="172" spans="2:8" x14ac:dyDescent="0.25">
      <c r="B172" s="44"/>
      <c r="C172" s="8"/>
      <c r="D172" s="8"/>
      <c r="E172" s="8"/>
      <c r="F172" s="201"/>
      <c r="G172" s="8"/>
      <c r="H172" s="112"/>
    </row>
    <row r="173" spans="2:8" x14ac:dyDescent="0.25">
      <c r="B173" s="44"/>
      <c r="C173" s="8"/>
      <c r="D173" s="8"/>
      <c r="E173" s="8"/>
      <c r="F173" s="201"/>
      <c r="G173" s="8"/>
      <c r="H173" s="112"/>
    </row>
    <row r="174" spans="2:8" x14ac:dyDescent="0.25">
      <c r="B174" s="44"/>
      <c r="C174" s="8"/>
      <c r="D174" s="8"/>
      <c r="E174" s="8"/>
      <c r="F174" s="201"/>
      <c r="G174" s="8"/>
      <c r="H174" s="112"/>
    </row>
    <row r="175" spans="2:8" x14ac:dyDescent="0.25">
      <c r="B175" s="44"/>
      <c r="C175" s="8"/>
      <c r="D175" s="8"/>
      <c r="E175" s="8"/>
      <c r="F175" s="201"/>
      <c r="G175" s="8"/>
      <c r="H175" s="112"/>
    </row>
    <row r="176" spans="2:8" x14ac:dyDescent="0.25">
      <c r="B176" s="44"/>
      <c r="C176" s="8"/>
      <c r="D176" s="8"/>
      <c r="E176" s="8"/>
      <c r="F176" s="201"/>
      <c r="G176" s="8"/>
      <c r="H176" s="112"/>
    </row>
    <row r="177" spans="2:8" x14ac:dyDescent="0.25">
      <c r="B177" s="44"/>
      <c r="C177" s="8"/>
      <c r="D177" s="8"/>
      <c r="E177" s="8"/>
      <c r="F177" s="201"/>
      <c r="G177" s="8"/>
      <c r="H177" s="112"/>
    </row>
    <row r="178" spans="2:8" x14ac:dyDescent="0.25">
      <c r="B178" s="44"/>
      <c r="C178" s="8"/>
      <c r="D178" s="8"/>
      <c r="E178" s="8"/>
      <c r="F178" s="201"/>
      <c r="G178" s="8"/>
      <c r="H178" s="112"/>
    </row>
    <row r="179" spans="2:8" x14ac:dyDescent="0.25">
      <c r="B179" s="44"/>
      <c r="C179" s="8"/>
      <c r="D179" s="8"/>
      <c r="E179" s="8"/>
      <c r="F179" s="201"/>
      <c r="G179" s="8"/>
      <c r="H179" s="112"/>
    </row>
    <row r="180" spans="2:8" x14ac:dyDescent="0.25">
      <c r="B180" s="44"/>
      <c r="C180" s="8"/>
      <c r="D180" s="8"/>
      <c r="E180" s="8"/>
      <c r="F180" s="201"/>
      <c r="G180" s="8"/>
      <c r="H180" s="112"/>
    </row>
    <row r="181" spans="2:8" x14ac:dyDescent="0.25">
      <c r="B181" s="44"/>
      <c r="C181" s="8"/>
      <c r="D181" s="8"/>
      <c r="E181" s="8"/>
      <c r="F181" s="201"/>
      <c r="G181" s="8"/>
      <c r="H181" s="112"/>
    </row>
    <row r="182" spans="2:8" x14ac:dyDescent="0.25">
      <c r="B182" s="44"/>
      <c r="C182" s="8"/>
      <c r="D182" s="8"/>
      <c r="E182" s="8"/>
      <c r="F182" s="201"/>
      <c r="G182" s="8"/>
      <c r="H182" s="112"/>
    </row>
    <row r="183" spans="2:8" x14ac:dyDescent="0.25">
      <c r="B183" s="44"/>
      <c r="C183" s="8"/>
      <c r="D183" s="8"/>
      <c r="E183" s="8"/>
      <c r="F183" s="201"/>
      <c r="G183" s="8"/>
      <c r="H183" s="112"/>
    </row>
    <row r="184" spans="2:8" x14ac:dyDescent="0.25">
      <c r="B184" s="44"/>
      <c r="C184" s="8"/>
      <c r="D184" s="8"/>
      <c r="E184" s="8"/>
      <c r="F184" s="201"/>
      <c r="G184" s="8"/>
      <c r="H184" s="112"/>
    </row>
    <row r="185" spans="2:8" x14ac:dyDescent="0.25">
      <c r="B185" s="44"/>
      <c r="C185" s="8"/>
      <c r="D185" s="8"/>
      <c r="E185" s="8"/>
      <c r="F185" s="201"/>
      <c r="G185" s="8"/>
      <c r="H185" s="112"/>
    </row>
    <row r="186" spans="2:8" x14ac:dyDescent="0.25">
      <c r="B186" s="44"/>
      <c r="C186" s="8"/>
      <c r="D186" s="8"/>
      <c r="E186" s="8"/>
      <c r="F186" s="201"/>
      <c r="G186" s="8"/>
      <c r="H186" s="112"/>
    </row>
    <row r="187" spans="2:8" x14ac:dyDescent="0.25">
      <c r="B187" s="44"/>
      <c r="C187" s="8"/>
      <c r="D187" s="8"/>
      <c r="E187" s="8"/>
      <c r="F187" s="201"/>
      <c r="G187" s="8"/>
      <c r="H187" s="112"/>
    </row>
    <row r="188" spans="2:8" x14ac:dyDescent="0.25">
      <c r="B188" s="44"/>
      <c r="C188" s="8"/>
      <c r="D188" s="8"/>
      <c r="E188" s="8"/>
      <c r="F188" s="201"/>
      <c r="G188" s="8"/>
      <c r="H188" s="112"/>
    </row>
    <row r="189" spans="2:8" x14ac:dyDescent="0.25">
      <c r="B189" s="44"/>
      <c r="C189" s="8"/>
      <c r="D189" s="8"/>
      <c r="E189" s="8"/>
      <c r="F189" s="201"/>
      <c r="G189" s="8"/>
      <c r="H189" s="112"/>
    </row>
    <row r="190" spans="2:8" x14ac:dyDescent="0.25">
      <c r="B190" s="44"/>
      <c r="C190" s="8"/>
      <c r="D190" s="8"/>
      <c r="E190" s="8"/>
      <c r="F190" s="201"/>
      <c r="G190" s="8"/>
      <c r="H190" s="112"/>
    </row>
    <row r="191" spans="2:8" x14ac:dyDescent="0.25">
      <c r="B191" s="44"/>
      <c r="C191" s="8"/>
      <c r="D191" s="8"/>
      <c r="E191" s="8"/>
      <c r="F191" s="201"/>
      <c r="G191" s="8"/>
      <c r="H191" s="112"/>
    </row>
    <row r="192" spans="2:8" x14ac:dyDescent="0.25">
      <c r="B192" s="44"/>
      <c r="C192" s="8"/>
      <c r="D192" s="8"/>
      <c r="E192" s="8"/>
      <c r="F192" s="201"/>
      <c r="G192" s="8"/>
      <c r="H192" s="112"/>
    </row>
    <row r="193" spans="2:8" x14ac:dyDescent="0.25">
      <c r="B193" s="44"/>
      <c r="C193" s="8"/>
      <c r="D193" s="8"/>
      <c r="E193" s="8"/>
      <c r="F193" s="201"/>
      <c r="G193" s="8"/>
      <c r="H193" s="112"/>
    </row>
    <row r="194" spans="2:8" x14ac:dyDescent="0.25">
      <c r="B194" s="44"/>
      <c r="C194" s="8"/>
      <c r="D194" s="8"/>
      <c r="E194" s="8"/>
      <c r="F194" s="201"/>
      <c r="G194" s="8"/>
      <c r="H194" s="112"/>
    </row>
    <row r="195" spans="2:8" x14ac:dyDescent="0.25">
      <c r="B195" s="44"/>
      <c r="C195" s="8"/>
      <c r="D195" s="8"/>
      <c r="E195" s="8"/>
      <c r="F195" s="201"/>
      <c r="G195" s="8"/>
      <c r="H195" s="112"/>
    </row>
    <row r="196" spans="2:8" x14ac:dyDescent="0.25">
      <c r="B196" s="44"/>
      <c r="C196" s="8"/>
      <c r="D196" s="8"/>
      <c r="E196" s="8"/>
      <c r="F196" s="201"/>
      <c r="G196" s="8"/>
      <c r="H196" s="112"/>
    </row>
    <row r="197" spans="2:8" x14ac:dyDescent="0.25">
      <c r="B197" s="44"/>
      <c r="C197" s="8"/>
      <c r="D197" s="8"/>
      <c r="E197" s="8"/>
      <c r="F197" s="201"/>
      <c r="G197" s="8"/>
      <c r="H197" s="112"/>
    </row>
    <row r="198" spans="2:8" x14ac:dyDescent="0.25">
      <c r="B198" s="44"/>
      <c r="C198" s="8"/>
      <c r="D198" s="8"/>
      <c r="E198" s="8"/>
      <c r="F198" s="201"/>
      <c r="G198" s="8"/>
      <c r="H198" s="112"/>
    </row>
    <row r="199" spans="2:8" x14ac:dyDescent="0.25">
      <c r="B199" s="44"/>
      <c r="C199" s="8"/>
      <c r="D199" s="8"/>
      <c r="E199" s="8"/>
      <c r="F199" s="201"/>
      <c r="G199" s="8"/>
      <c r="H199" s="112"/>
    </row>
    <row r="200" spans="2:8" x14ac:dyDescent="0.25">
      <c r="B200" s="44"/>
      <c r="C200" s="8"/>
      <c r="D200" s="8"/>
      <c r="E200" s="8"/>
      <c r="F200" s="201"/>
      <c r="G200" s="8"/>
      <c r="H200" s="112"/>
    </row>
    <row r="201" spans="2:8" x14ac:dyDescent="0.25">
      <c r="B201" s="44"/>
      <c r="C201" s="8"/>
      <c r="D201" s="8"/>
      <c r="E201" s="8"/>
      <c r="F201" s="201"/>
      <c r="G201" s="8"/>
      <c r="H201" s="112"/>
    </row>
    <row r="202" spans="2:8" x14ac:dyDescent="0.25">
      <c r="B202" s="44"/>
      <c r="C202" s="8"/>
      <c r="D202" s="8"/>
      <c r="E202" s="8"/>
      <c r="F202" s="201"/>
      <c r="G202" s="8"/>
      <c r="H202" s="112"/>
    </row>
    <row r="203" spans="2:8" x14ac:dyDescent="0.25">
      <c r="B203" s="44"/>
      <c r="C203" s="8"/>
      <c r="D203" s="8"/>
      <c r="E203" s="8"/>
      <c r="F203" s="201"/>
      <c r="G203" s="8"/>
      <c r="H203" s="112"/>
    </row>
    <row r="204" spans="2:8" x14ac:dyDescent="0.25">
      <c r="B204" s="44"/>
      <c r="C204" s="8"/>
      <c r="D204" s="8"/>
      <c r="E204" s="8"/>
      <c r="F204" s="201"/>
      <c r="G204" s="8"/>
      <c r="H204" s="112"/>
    </row>
    <row r="205" spans="2:8" x14ac:dyDescent="0.25">
      <c r="B205" s="44"/>
      <c r="C205" s="8"/>
      <c r="D205" s="8"/>
      <c r="E205" s="8"/>
      <c r="F205" s="201"/>
      <c r="G205" s="8"/>
      <c r="H205" s="112"/>
    </row>
    <row r="206" spans="2:8" x14ac:dyDescent="0.25">
      <c r="B206" s="44"/>
      <c r="C206" s="8"/>
      <c r="D206" s="8"/>
      <c r="E206" s="8"/>
      <c r="F206" s="201"/>
      <c r="G206" s="8"/>
      <c r="H206" s="112"/>
    </row>
    <row r="207" spans="2:8" x14ac:dyDescent="0.25">
      <c r="B207" s="44"/>
      <c r="C207" s="8"/>
      <c r="D207" s="8"/>
      <c r="E207" s="8"/>
      <c r="F207" s="201"/>
      <c r="G207" s="8"/>
      <c r="H207" s="112"/>
    </row>
    <row r="208" spans="2:8" x14ac:dyDescent="0.25">
      <c r="B208" s="44"/>
      <c r="C208" s="8"/>
      <c r="D208" s="8"/>
      <c r="E208" s="8"/>
      <c r="F208" s="201"/>
      <c r="G208" s="8"/>
      <c r="H208" s="112"/>
    </row>
    <row r="209" spans="2:8" x14ac:dyDescent="0.25">
      <c r="B209" s="44"/>
      <c r="C209" s="8"/>
      <c r="D209" s="8"/>
      <c r="E209" s="8"/>
      <c r="F209" s="201"/>
      <c r="G209" s="8"/>
      <c r="H209" s="112"/>
    </row>
    <row r="210" spans="2:8" x14ac:dyDescent="0.25">
      <c r="B210" s="44"/>
      <c r="C210" s="8"/>
      <c r="D210" s="8"/>
      <c r="E210" s="8"/>
      <c r="F210" s="201"/>
      <c r="G210" s="8"/>
      <c r="H210" s="112"/>
    </row>
    <row r="211" spans="2:8" x14ac:dyDescent="0.25">
      <c r="B211" s="44"/>
      <c r="C211" s="8"/>
      <c r="D211" s="8"/>
      <c r="E211" s="8"/>
      <c r="F211" s="201"/>
      <c r="G211" s="8"/>
      <c r="H211" s="112"/>
    </row>
    <row r="212" spans="2:8" x14ac:dyDescent="0.25">
      <c r="B212" s="44"/>
      <c r="C212" s="8"/>
      <c r="D212" s="8"/>
      <c r="E212" s="8"/>
      <c r="F212" s="201"/>
      <c r="G212" s="8"/>
      <c r="H212" s="112"/>
    </row>
    <row r="213" spans="2:8" x14ac:dyDescent="0.25">
      <c r="B213" s="44"/>
      <c r="C213" s="8"/>
      <c r="D213" s="8"/>
      <c r="E213" s="8"/>
      <c r="F213" s="201"/>
      <c r="G213" s="8"/>
      <c r="H213" s="112"/>
    </row>
    <row r="214" spans="2:8" x14ac:dyDescent="0.25">
      <c r="B214" s="44"/>
      <c r="C214" s="8"/>
      <c r="D214" s="8"/>
      <c r="E214" s="8"/>
      <c r="F214" s="201"/>
      <c r="G214" s="8"/>
      <c r="H214" s="112"/>
    </row>
    <row r="215" spans="2:8" x14ac:dyDescent="0.25">
      <c r="B215" s="44"/>
      <c r="C215" s="8"/>
      <c r="D215" s="8"/>
      <c r="E215" s="8"/>
      <c r="F215" s="201"/>
      <c r="G215" s="8"/>
      <c r="H215" s="112"/>
    </row>
    <row r="216" spans="2:8" x14ac:dyDescent="0.25">
      <c r="B216" s="44"/>
      <c r="C216" s="8"/>
      <c r="D216" s="8"/>
      <c r="E216" s="8"/>
      <c r="F216" s="201"/>
      <c r="G216" s="8"/>
      <c r="H216" s="112"/>
    </row>
    <row r="217" spans="2:8" x14ac:dyDescent="0.25">
      <c r="B217" s="44"/>
      <c r="C217" s="8"/>
      <c r="D217" s="8"/>
      <c r="E217" s="8"/>
      <c r="F217" s="201"/>
      <c r="G217" s="8"/>
      <c r="H217" s="112"/>
    </row>
    <row r="218" spans="2:8" x14ac:dyDescent="0.25">
      <c r="B218" s="44"/>
      <c r="C218" s="8"/>
      <c r="D218" s="8"/>
      <c r="E218" s="8"/>
      <c r="F218" s="201"/>
      <c r="G218" s="8"/>
      <c r="H218" s="112"/>
    </row>
    <row r="219" spans="2:8" x14ac:dyDescent="0.25">
      <c r="B219" s="44"/>
      <c r="C219" s="8"/>
      <c r="D219" s="8"/>
      <c r="E219" s="8"/>
      <c r="F219" s="201"/>
      <c r="G219" s="8"/>
      <c r="H219" s="112"/>
    </row>
    <row r="220" spans="2:8" x14ac:dyDescent="0.25">
      <c r="B220" s="44"/>
      <c r="C220" s="8"/>
      <c r="D220" s="8"/>
      <c r="E220" s="8"/>
      <c r="F220" s="201"/>
      <c r="G220" s="8"/>
      <c r="H220" s="112"/>
    </row>
    <row r="221" spans="2:8" x14ac:dyDescent="0.25">
      <c r="B221" s="44"/>
      <c r="C221" s="8"/>
      <c r="D221" s="8"/>
      <c r="E221" s="8"/>
      <c r="F221" s="201"/>
      <c r="G221" s="8"/>
      <c r="H221" s="112"/>
    </row>
    <row r="222" spans="2:8" x14ac:dyDescent="0.25">
      <c r="B222" s="44"/>
      <c r="C222" s="8"/>
      <c r="D222" s="8"/>
      <c r="E222" s="8"/>
      <c r="F222" s="201"/>
      <c r="G222" s="8"/>
      <c r="H222" s="112"/>
    </row>
    <row r="223" spans="2:8" x14ac:dyDescent="0.25">
      <c r="B223" s="44"/>
      <c r="C223" s="8"/>
      <c r="D223" s="8"/>
      <c r="E223" s="8"/>
      <c r="F223" s="201"/>
      <c r="G223" s="8"/>
      <c r="H223" s="112"/>
    </row>
    <row r="224" spans="2:8" x14ac:dyDescent="0.25">
      <c r="B224" s="44"/>
      <c r="C224" s="8"/>
      <c r="D224" s="8"/>
      <c r="E224" s="8"/>
      <c r="F224" s="201"/>
      <c r="G224" s="8"/>
      <c r="H224" s="112"/>
    </row>
    <row r="225" spans="2:8" x14ac:dyDescent="0.25">
      <c r="B225" s="44"/>
      <c r="C225" s="8"/>
      <c r="D225" s="8"/>
      <c r="E225" s="8"/>
      <c r="F225" s="201"/>
      <c r="G225" s="8"/>
      <c r="H225" s="112"/>
    </row>
    <row r="226" spans="2:8" x14ac:dyDescent="0.25">
      <c r="B226" s="44"/>
      <c r="C226" s="8"/>
      <c r="D226" s="8"/>
      <c r="E226" s="8"/>
      <c r="F226" s="201"/>
      <c r="G226" s="8"/>
      <c r="H226" s="112"/>
    </row>
    <row r="227" spans="2:8" x14ac:dyDescent="0.25">
      <c r="B227" s="44"/>
      <c r="C227" s="8"/>
      <c r="D227" s="8"/>
      <c r="E227" s="8"/>
      <c r="F227" s="201"/>
      <c r="G227" s="8"/>
      <c r="H227" s="112"/>
    </row>
    <row r="228" spans="2:8" x14ac:dyDescent="0.25">
      <c r="B228" s="44"/>
      <c r="C228" s="8"/>
      <c r="D228" s="8"/>
      <c r="E228" s="8"/>
      <c r="F228" s="201"/>
      <c r="G228" s="8"/>
      <c r="H228" s="112"/>
    </row>
    <row r="229" spans="2:8" x14ac:dyDescent="0.25">
      <c r="B229" s="44"/>
      <c r="C229" s="8"/>
      <c r="D229" s="8"/>
      <c r="E229" s="8"/>
      <c r="F229" s="201"/>
      <c r="G229" s="8"/>
      <c r="H229" s="112"/>
    </row>
    <row r="230" spans="2:8" x14ac:dyDescent="0.25">
      <c r="B230" s="44"/>
      <c r="C230" s="8"/>
      <c r="D230" s="8"/>
      <c r="E230" s="8"/>
      <c r="F230" s="201"/>
      <c r="G230" s="8"/>
      <c r="H230" s="112"/>
    </row>
    <row r="231" spans="2:8" x14ac:dyDescent="0.25">
      <c r="B231" s="44"/>
      <c r="C231" s="8"/>
      <c r="D231" s="8"/>
      <c r="E231" s="8"/>
      <c r="F231" s="201"/>
      <c r="G231" s="8"/>
      <c r="H231" s="112"/>
    </row>
    <row r="232" spans="2:8" x14ac:dyDescent="0.25">
      <c r="B232" s="44"/>
      <c r="C232" s="8"/>
      <c r="D232" s="8"/>
      <c r="E232" s="8"/>
      <c r="F232" s="201"/>
      <c r="G232" s="8"/>
      <c r="H232" s="112"/>
    </row>
    <row r="233" spans="2:8" x14ac:dyDescent="0.25">
      <c r="B233" s="44"/>
      <c r="C233" s="8"/>
      <c r="D233" s="8"/>
      <c r="E233" s="8"/>
      <c r="F233" s="201"/>
      <c r="G233" s="8"/>
      <c r="H233" s="112"/>
    </row>
    <row r="234" spans="2:8" x14ac:dyDescent="0.25">
      <c r="B234" s="44"/>
      <c r="C234" s="8"/>
      <c r="D234" s="8"/>
      <c r="E234" s="8"/>
      <c r="F234" s="201"/>
      <c r="G234" s="8"/>
      <c r="H234" s="112"/>
    </row>
    <row r="235" spans="2:8" x14ac:dyDescent="0.25">
      <c r="B235" s="44"/>
      <c r="C235" s="8"/>
      <c r="D235" s="8"/>
      <c r="E235" s="8"/>
      <c r="F235" s="201"/>
      <c r="G235" s="8"/>
      <c r="H235" s="112"/>
    </row>
    <row r="236" spans="2:8" x14ac:dyDescent="0.25">
      <c r="B236" s="44"/>
      <c r="C236" s="8"/>
      <c r="D236" s="8"/>
      <c r="E236" s="8"/>
      <c r="F236" s="201"/>
      <c r="G236" s="8"/>
      <c r="H236" s="112"/>
    </row>
    <row r="237" spans="2:8" x14ac:dyDescent="0.25">
      <c r="B237" s="44"/>
      <c r="C237" s="8"/>
      <c r="D237" s="8"/>
      <c r="E237" s="8"/>
      <c r="F237" s="201"/>
      <c r="G237" s="8"/>
      <c r="H237" s="112"/>
    </row>
    <row r="238" spans="2:8" x14ac:dyDescent="0.25">
      <c r="B238" s="44"/>
      <c r="C238" s="8"/>
      <c r="D238" s="8"/>
      <c r="E238" s="8"/>
      <c r="F238" s="201"/>
      <c r="G238" s="8"/>
      <c r="H238" s="112"/>
    </row>
    <row r="239" spans="2:8" x14ac:dyDescent="0.25">
      <c r="B239" s="44"/>
      <c r="C239" s="8"/>
      <c r="D239" s="8"/>
      <c r="E239" s="8"/>
      <c r="F239" s="201"/>
      <c r="G239" s="8"/>
      <c r="H239" s="112"/>
    </row>
    <row r="240" spans="2:8" x14ac:dyDescent="0.25">
      <c r="B240" s="44"/>
      <c r="C240" s="8"/>
      <c r="D240" s="8"/>
      <c r="E240" s="8"/>
      <c r="F240" s="201"/>
      <c r="G240" s="8"/>
      <c r="H240" s="112"/>
    </row>
    <row r="241" spans="2:8" x14ac:dyDescent="0.25">
      <c r="B241" s="44"/>
      <c r="C241" s="8"/>
      <c r="D241" s="8"/>
      <c r="E241" s="8"/>
      <c r="F241" s="201"/>
      <c r="G241" s="8"/>
      <c r="H241" s="112"/>
    </row>
    <row r="242" spans="2:8" x14ac:dyDescent="0.25">
      <c r="B242" s="44"/>
      <c r="C242" s="8"/>
      <c r="D242" s="8"/>
      <c r="E242" s="8"/>
      <c r="F242" s="201"/>
      <c r="G242" s="8"/>
      <c r="H242" s="112"/>
    </row>
    <row r="243" spans="2:8" x14ac:dyDescent="0.25">
      <c r="B243" s="44"/>
      <c r="C243" s="8"/>
      <c r="D243" s="8"/>
      <c r="E243" s="8"/>
      <c r="F243" s="201"/>
      <c r="G243" s="8"/>
      <c r="H243" s="112"/>
    </row>
    <row r="244" spans="2:8" x14ac:dyDescent="0.25">
      <c r="B244" s="44"/>
      <c r="C244" s="8"/>
      <c r="D244" s="8"/>
      <c r="E244" s="8"/>
      <c r="F244" s="201"/>
      <c r="G244" s="8"/>
      <c r="H244" s="112"/>
    </row>
    <row r="245" spans="2:8" x14ac:dyDescent="0.25">
      <c r="B245" s="44"/>
      <c r="C245" s="8"/>
      <c r="D245" s="8"/>
      <c r="E245" s="8"/>
      <c r="F245" s="201"/>
      <c r="G245" s="8"/>
      <c r="H245" s="112"/>
    </row>
    <row r="246" spans="2:8" x14ac:dyDescent="0.25">
      <c r="B246" s="44"/>
      <c r="C246" s="8"/>
      <c r="D246" s="8"/>
      <c r="E246" s="8"/>
      <c r="F246" s="201"/>
      <c r="G246" s="8"/>
      <c r="H246" s="112"/>
    </row>
    <row r="247" spans="2:8" x14ac:dyDescent="0.25">
      <c r="B247" s="44"/>
      <c r="C247" s="8"/>
      <c r="D247" s="8"/>
      <c r="E247" s="8"/>
      <c r="F247" s="201"/>
      <c r="G247" s="8"/>
      <c r="H247" s="112"/>
    </row>
    <row r="248" spans="2:8" x14ac:dyDescent="0.25">
      <c r="B248" s="44"/>
      <c r="C248" s="8"/>
      <c r="D248" s="8"/>
      <c r="E248" s="8"/>
      <c r="F248" s="201"/>
      <c r="G248" s="8"/>
      <c r="H248" s="112"/>
    </row>
    <row r="249" spans="2:8" x14ac:dyDescent="0.25">
      <c r="B249" s="44"/>
      <c r="C249" s="8"/>
      <c r="D249" s="8"/>
      <c r="E249" s="8"/>
      <c r="F249" s="201"/>
      <c r="G249" s="8"/>
      <c r="H249" s="112"/>
    </row>
    <row r="250" spans="2:8" x14ac:dyDescent="0.25">
      <c r="B250" s="44"/>
      <c r="C250" s="8"/>
      <c r="D250" s="8"/>
      <c r="E250" s="8"/>
      <c r="F250" s="201"/>
      <c r="G250" s="8"/>
      <c r="H250" s="112"/>
    </row>
    <row r="251" spans="2:8" x14ac:dyDescent="0.25">
      <c r="B251" s="44"/>
      <c r="C251" s="8"/>
      <c r="D251" s="8"/>
      <c r="E251" s="8"/>
      <c r="F251" s="201"/>
      <c r="G251" s="8"/>
      <c r="H251" s="112"/>
    </row>
    <row r="252" spans="2:8" x14ac:dyDescent="0.25">
      <c r="B252" s="44"/>
      <c r="C252" s="8"/>
      <c r="D252" s="8"/>
      <c r="E252" s="8"/>
      <c r="F252" s="201"/>
      <c r="G252" s="8"/>
      <c r="H252" s="112"/>
    </row>
    <row r="253" spans="2:8" x14ac:dyDescent="0.25">
      <c r="B253" s="44"/>
      <c r="C253" s="8"/>
      <c r="D253" s="8"/>
      <c r="E253" s="8"/>
      <c r="F253" s="201"/>
      <c r="G253" s="8"/>
      <c r="H253" s="112"/>
    </row>
    <row r="254" spans="2:8" x14ac:dyDescent="0.25">
      <c r="B254" s="44"/>
      <c r="C254" s="8"/>
      <c r="D254" s="8"/>
      <c r="E254" s="8"/>
      <c r="F254" s="201"/>
      <c r="G254" s="8"/>
      <c r="H254" s="112"/>
    </row>
    <row r="255" spans="2:8" x14ac:dyDescent="0.25">
      <c r="B255" s="44"/>
      <c r="C255" s="8"/>
      <c r="D255" s="8"/>
      <c r="E255" s="8"/>
      <c r="F255" s="201"/>
      <c r="G255" s="8"/>
      <c r="H255" s="112"/>
    </row>
    <row r="256" spans="2:8" x14ac:dyDescent="0.25">
      <c r="B256" s="44"/>
      <c r="C256" s="8"/>
      <c r="D256" s="8"/>
      <c r="E256" s="8"/>
      <c r="F256" s="201"/>
      <c r="G256" s="8"/>
      <c r="H256" s="112"/>
    </row>
    <row r="257" spans="2:8" x14ac:dyDescent="0.25">
      <c r="B257" s="44"/>
      <c r="C257" s="8"/>
      <c r="D257" s="8"/>
      <c r="E257" s="8"/>
      <c r="F257" s="201"/>
      <c r="G257" s="8"/>
      <c r="H257" s="112"/>
    </row>
    <row r="258" spans="2:8" x14ac:dyDescent="0.25">
      <c r="B258" s="44"/>
      <c r="C258" s="8"/>
      <c r="D258" s="8"/>
      <c r="E258" s="8"/>
      <c r="F258" s="201"/>
      <c r="G258" s="8"/>
      <c r="H258" s="112"/>
    </row>
    <row r="259" spans="2:8" x14ac:dyDescent="0.25">
      <c r="B259" s="44"/>
      <c r="C259" s="8"/>
      <c r="D259" s="8"/>
      <c r="E259" s="8"/>
      <c r="F259" s="201"/>
      <c r="G259" s="8"/>
      <c r="H259" s="112"/>
    </row>
    <row r="260" spans="2:8" x14ac:dyDescent="0.25">
      <c r="B260" s="44"/>
      <c r="C260" s="8"/>
      <c r="D260" s="8"/>
      <c r="E260" s="8"/>
      <c r="F260" s="201"/>
      <c r="G260" s="8"/>
      <c r="H260" s="112"/>
    </row>
    <row r="261" spans="2:8" x14ac:dyDescent="0.25">
      <c r="B261" s="44"/>
      <c r="C261" s="8"/>
      <c r="D261" s="8"/>
      <c r="E261" s="8"/>
      <c r="F261" s="201"/>
      <c r="G261" s="8"/>
      <c r="H261" s="112"/>
    </row>
    <row r="262" spans="2:8" x14ac:dyDescent="0.25">
      <c r="B262" s="44"/>
      <c r="C262" s="8"/>
      <c r="D262" s="8"/>
      <c r="E262" s="8"/>
      <c r="F262" s="201"/>
      <c r="G262" s="8"/>
      <c r="H262" s="112"/>
    </row>
    <row r="263" spans="2:8" x14ac:dyDescent="0.25">
      <c r="B263" s="44"/>
      <c r="C263" s="8"/>
      <c r="D263" s="8"/>
      <c r="E263" s="8"/>
      <c r="F263" s="201"/>
      <c r="G263" s="8"/>
      <c r="H263" s="112"/>
    </row>
    <row r="264" spans="2:8" x14ac:dyDescent="0.25">
      <c r="B264" s="44"/>
      <c r="C264" s="8"/>
      <c r="D264" s="8"/>
      <c r="E264" s="8"/>
      <c r="F264" s="201"/>
      <c r="G264" s="8"/>
      <c r="H264" s="112"/>
    </row>
    <row r="265" spans="2:8" x14ac:dyDescent="0.25">
      <c r="B265" s="44"/>
      <c r="C265" s="8"/>
      <c r="D265" s="8"/>
      <c r="E265" s="8"/>
      <c r="F265" s="201"/>
      <c r="G265" s="8"/>
      <c r="H265" s="112"/>
    </row>
    <row r="266" spans="2:8" x14ac:dyDescent="0.25">
      <c r="B266" s="44"/>
      <c r="C266" s="8"/>
      <c r="D266" s="8"/>
      <c r="E266" s="8"/>
      <c r="F266" s="201"/>
      <c r="G266" s="8"/>
      <c r="H266" s="112"/>
    </row>
    <row r="267" spans="2:8" x14ac:dyDescent="0.25">
      <c r="B267" s="44"/>
      <c r="C267" s="8"/>
      <c r="D267" s="8"/>
      <c r="E267" s="8"/>
      <c r="F267" s="201"/>
      <c r="G267" s="8"/>
      <c r="H267" s="112"/>
    </row>
    <row r="268" spans="2:8" x14ac:dyDescent="0.25">
      <c r="B268" s="44"/>
      <c r="C268" s="8"/>
      <c r="D268" s="8"/>
      <c r="E268" s="8"/>
      <c r="F268" s="201"/>
      <c r="G268" s="8"/>
      <c r="H268" s="112"/>
    </row>
    <row r="269" spans="2:8" x14ac:dyDescent="0.25">
      <c r="B269" s="44"/>
      <c r="C269" s="8"/>
      <c r="D269" s="8"/>
      <c r="E269" s="8"/>
      <c r="F269" s="201"/>
      <c r="G269" s="8"/>
      <c r="H269" s="112"/>
    </row>
    <row r="270" spans="2:8" x14ac:dyDescent="0.25">
      <c r="B270" s="44"/>
      <c r="C270" s="8"/>
      <c r="D270" s="8"/>
      <c r="E270" s="8"/>
      <c r="F270" s="201"/>
      <c r="G270" s="8"/>
      <c r="H270" s="112"/>
    </row>
    <row r="271" spans="2:8" x14ac:dyDescent="0.25">
      <c r="B271" s="44"/>
      <c r="C271" s="8"/>
      <c r="D271" s="8"/>
      <c r="E271" s="8"/>
      <c r="F271" s="201"/>
      <c r="G271" s="8"/>
      <c r="H271" s="112"/>
    </row>
    <row r="272" spans="2:8" x14ac:dyDescent="0.25">
      <c r="B272" s="44"/>
      <c r="C272" s="8"/>
      <c r="D272" s="8"/>
      <c r="E272" s="8"/>
      <c r="F272" s="201"/>
      <c r="G272" s="8"/>
      <c r="H272" s="112"/>
    </row>
    <row r="273" spans="2:8" x14ac:dyDescent="0.25">
      <c r="B273" s="44"/>
      <c r="C273" s="8"/>
      <c r="D273" s="8"/>
      <c r="E273" s="8"/>
      <c r="F273" s="201"/>
      <c r="G273" s="8"/>
      <c r="H273" s="112"/>
    </row>
    <row r="274" spans="2:8" x14ac:dyDescent="0.25">
      <c r="B274" s="44"/>
      <c r="C274" s="8"/>
      <c r="D274" s="8"/>
      <c r="E274" s="8"/>
      <c r="F274" s="201"/>
      <c r="G274" s="8"/>
      <c r="H274" s="112"/>
    </row>
    <row r="275" spans="2:8" x14ac:dyDescent="0.25">
      <c r="B275" s="44"/>
      <c r="C275" s="8"/>
      <c r="D275" s="8"/>
      <c r="E275" s="8"/>
      <c r="F275" s="201"/>
      <c r="G275" s="8"/>
      <c r="H275" s="112"/>
    </row>
    <row r="276" spans="2:8" x14ac:dyDescent="0.25">
      <c r="B276" s="44"/>
      <c r="C276" s="8"/>
      <c r="D276" s="8"/>
      <c r="E276" s="8"/>
      <c r="F276" s="201"/>
      <c r="G276" s="8"/>
      <c r="H276" s="112"/>
    </row>
    <row r="277" spans="2:8" x14ac:dyDescent="0.25">
      <c r="B277" s="44"/>
      <c r="C277" s="8"/>
      <c r="D277" s="8"/>
      <c r="E277" s="8"/>
      <c r="F277" s="201"/>
      <c r="G277" s="8"/>
      <c r="H277" s="112"/>
    </row>
    <row r="278" spans="2:8" x14ac:dyDescent="0.25">
      <c r="B278" s="44"/>
      <c r="C278" s="8"/>
      <c r="D278" s="8"/>
      <c r="E278" s="8"/>
      <c r="F278" s="201"/>
      <c r="G278" s="8"/>
      <c r="H278" s="112"/>
    </row>
    <row r="279" spans="2:8" x14ac:dyDescent="0.25">
      <c r="B279" s="44"/>
      <c r="C279" s="8"/>
      <c r="D279" s="8"/>
      <c r="E279" s="8"/>
      <c r="F279" s="201"/>
      <c r="G279" s="8"/>
      <c r="H279" s="112"/>
    </row>
    <row r="280" spans="2:8" x14ac:dyDescent="0.25">
      <c r="B280" s="44"/>
      <c r="C280" s="8"/>
      <c r="D280" s="8"/>
      <c r="E280" s="8"/>
      <c r="F280" s="201"/>
      <c r="G280" s="8"/>
      <c r="H280" s="112"/>
    </row>
    <row r="281" spans="2:8" x14ac:dyDescent="0.25">
      <c r="B281" s="44"/>
      <c r="C281" s="8"/>
      <c r="D281" s="8"/>
      <c r="E281" s="8"/>
      <c r="F281" s="201"/>
      <c r="G281" s="8"/>
      <c r="H281" s="112"/>
    </row>
    <row r="282" spans="2:8" x14ac:dyDescent="0.25">
      <c r="B282" s="44"/>
      <c r="C282" s="8"/>
      <c r="D282" s="8"/>
      <c r="E282" s="8"/>
      <c r="F282" s="201"/>
      <c r="G282" s="8"/>
      <c r="H282" s="112"/>
    </row>
    <row r="283" spans="2:8" x14ac:dyDescent="0.25">
      <c r="B283" s="44"/>
      <c r="C283" s="8"/>
      <c r="D283" s="8"/>
      <c r="E283" s="8"/>
      <c r="F283" s="201"/>
      <c r="G283" s="8"/>
      <c r="H283" s="112"/>
    </row>
    <row r="284" spans="2:8" x14ac:dyDescent="0.25">
      <c r="B284" s="44"/>
      <c r="C284" s="8"/>
      <c r="D284" s="8"/>
      <c r="E284" s="8"/>
      <c r="F284" s="201"/>
      <c r="G284" s="8"/>
      <c r="H284" s="112"/>
    </row>
    <row r="285" spans="2:8" x14ac:dyDescent="0.25">
      <c r="B285" s="44"/>
      <c r="C285" s="8"/>
      <c r="D285" s="8"/>
      <c r="E285" s="8"/>
      <c r="F285" s="201"/>
      <c r="G285" s="8"/>
      <c r="H285" s="112"/>
    </row>
    <row r="286" spans="2:8" x14ac:dyDescent="0.25">
      <c r="B286" s="44"/>
      <c r="C286" s="8"/>
      <c r="D286" s="8"/>
      <c r="E286" s="8"/>
      <c r="F286" s="201"/>
      <c r="G286" s="8"/>
      <c r="H286" s="112"/>
    </row>
    <row r="287" spans="2:8" x14ac:dyDescent="0.25">
      <c r="B287" s="44"/>
      <c r="C287" s="8"/>
      <c r="D287" s="8"/>
      <c r="E287" s="8"/>
      <c r="F287" s="201"/>
      <c r="G287" s="8"/>
      <c r="H287" s="112"/>
    </row>
    <row r="288" spans="2:8" x14ac:dyDescent="0.25">
      <c r="B288" s="44"/>
      <c r="C288" s="8"/>
      <c r="D288" s="8"/>
      <c r="E288" s="8"/>
      <c r="F288" s="201"/>
      <c r="G288" s="8"/>
      <c r="H288" s="112"/>
    </row>
    <row r="289" spans="2:8" x14ac:dyDescent="0.25">
      <c r="B289" s="44"/>
      <c r="C289" s="8"/>
      <c r="D289" s="8"/>
      <c r="E289" s="8"/>
      <c r="F289" s="201"/>
      <c r="G289" s="8"/>
      <c r="H289" s="112"/>
    </row>
    <row r="290" spans="2:8" x14ac:dyDescent="0.25">
      <c r="B290" s="44"/>
      <c r="C290" s="8"/>
      <c r="D290" s="8"/>
      <c r="E290" s="8"/>
      <c r="F290" s="201"/>
      <c r="G290" s="8"/>
      <c r="H290" s="112"/>
    </row>
    <row r="291" spans="2:8" x14ac:dyDescent="0.25">
      <c r="B291" s="44"/>
      <c r="C291" s="8"/>
      <c r="D291" s="8"/>
      <c r="E291" s="8"/>
      <c r="F291" s="201"/>
      <c r="G291" s="8"/>
      <c r="H291" s="112"/>
    </row>
    <row r="292" spans="2:8" x14ac:dyDescent="0.25">
      <c r="B292" s="44"/>
      <c r="C292" s="8"/>
      <c r="D292" s="8"/>
      <c r="E292" s="8"/>
      <c r="F292" s="201"/>
      <c r="G292" s="8"/>
      <c r="H292" s="112"/>
    </row>
    <row r="293" spans="2:8" x14ac:dyDescent="0.25">
      <c r="B293" s="44"/>
      <c r="C293" s="8"/>
      <c r="D293" s="8"/>
      <c r="E293" s="8"/>
      <c r="F293" s="201"/>
      <c r="G293" s="8"/>
      <c r="H293" s="112"/>
    </row>
    <row r="294" spans="2:8" x14ac:dyDescent="0.25">
      <c r="B294" s="44"/>
      <c r="C294" s="8"/>
      <c r="D294" s="8"/>
      <c r="E294" s="8"/>
      <c r="F294" s="201"/>
      <c r="G294" s="8"/>
      <c r="H294" s="112"/>
    </row>
    <row r="295" spans="2:8" x14ac:dyDescent="0.25">
      <c r="B295" s="44"/>
      <c r="C295" s="8"/>
      <c r="D295" s="8"/>
      <c r="E295" s="8"/>
      <c r="F295" s="201"/>
      <c r="G295" s="8"/>
      <c r="H295" s="112"/>
    </row>
    <row r="296" spans="2:8" x14ac:dyDescent="0.25">
      <c r="B296" s="44"/>
      <c r="C296" s="8"/>
      <c r="D296" s="8"/>
      <c r="E296" s="8"/>
      <c r="F296" s="201"/>
      <c r="G296" s="8"/>
      <c r="H296" s="112"/>
    </row>
    <row r="297" spans="2:8" x14ac:dyDescent="0.25">
      <c r="B297" s="44"/>
      <c r="C297" s="8"/>
      <c r="D297" s="8"/>
      <c r="E297" s="8"/>
      <c r="F297" s="201"/>
      <c r="G297" s="8"/>
      <c r="H297" s="112"/>
    </row>
    <row r="298" spans="2:8" x14ac:dyDescent="0.25">
      <c r="B298" s="44"/>
      <c r="C298" s="8"/>
      <c r="D298" s="8"/>
      <c r="E298" s="8"/>
      <c r="F298" s="201"/>
      <c r="G298" s="8"/>
      <c r="H298" s="112"/>
    </row>
    <row r="299" spans="2:8" x14ac:dyDescent="0.25">
      <c r="B299" s="44"/>
      <c r="C299" s="8"/>
      <c r="D299" s="8"/>
      <c r="E299" s="8"/>
      <c r="F299" s="201"/>
      <c r="G299" s="8"/>
      <c r="H299" s="112"/>
    </row>
    <row r="300" spans="2:8" x14ac:dyDescent="0.25">
      <c r="B300" s="44"/>
      <c r="C300" s="8"/>
      <c r="D300" s="8"/>
      <c r="E300" s="8"/>
      <c r="F300" s="201"/>
      <c r="G300" s="8"/>
      <c r="H300" s="112"/>
    </row>
    <row r="301" spans="2:8" x14ac:dyDescent="0.25">
      <c r="B301" s="44"/>
      <c r="C301" s="8"/>
      <c r="D301" s="8"/>
      <c r="E301" s="8"/>
      <c r="F301" s="201"/>
      <c r="G301" s="8"/>
      <c r="H301" s="112"/>
    </row>
    <row r="302" spans="2:8" x14ac:dyDescent="0.25">
      <c r="B302" s="44"/>
      <c r="C302" s="8"/>
      <c r="D302" s="8"/>
      <c r="E302" s="8"/>
      <c r="F302" s="201"/>
      <c r="G302" s="8"/>
      <c r="H302" s="112"/>
    </row>
    <row r="303" spans="2:8" x14ac:dyDescent="0.25">
      <c r="B303" s="44"/>
      <c r="C303" s="8"/>
      <c r="D303" s="8"/>
      <c r="E303" s="8"/>
      <c r="F303" s="201"/>
      <c r="G303" s="8"/>
      <c r="H303" s="112"/>
    </row>
    <row r="304" spans="2:8" x14ac:dyDescent="0.25">
      <c r="B304" s="44"/>
      <c r="C304" s="8"/>
      <c r="D304" s="8"/>
      <c r="E304" s="8"/>
      <c r="F304" s="201"/>
      <c r="G304" s="8"/>
      <c r="H304" s="112"/>
    </row>
    <row r="305" spans="2:8" x14ac:dyDescent="0.25">
      <c r="B305" s="44"/>
      <c r="C305" s="8"/>
      <c r="D305" s="8"/>
      <c r="E305" s="8"/>
      <c r="F305" s="201"/>
      <c r="G305" s="8"/>
      <c r="H305" s="112"/>
    </row>
    <row r="306" spans="2:8" x14ac:dyDescent="0.25">
      <c r="B306" s="44"/>
      <c r="C306" s="8"/>
      <c r="D306" s="8"/>
      <c r="E306" s="8"/>
      <c r="F306" s="201"/>
      <c r="G306" s="8"/>
      <c r="H306" s="112"/>
    </row>
    <row r="307" spans="2:8" x14ac:dyDescent="0.25">
      <c r="B307" s="44"/>
      <c r="C307" s="8"/>
      <c r="D307" s="8"/>
      <c r="E307" s="8"/>
      <c r="F307" s="201"/>
      <c r="G307" s="8"/>
      <c r="H307" s="112"/>
    </row>
    <row r="308" spans="2:8" x14ac:dyDescent="0.25">
      <c r="B308" s="44"/>
      <c r="C308" s="8"/>
      <c r="D308" s="8"/>
      <c r="E308" s="8"/>
      <c r="F308" s="201"/>
      <c r="G308" s="8"/>
      <c r="H308" s="112"/>
    </row>
    <row r="309" spans="2:8" x14ac:dyDescent="0.25">
      <c r="B309" s="44"/>
      <c r="C309" s="8"/>
      <c r="D309" s="8"/>
      <c r="E309" s="8"/>
      <c r="F309" s="201"/>
      <c r="G309" s="8"/>
      <c r="H309" s="112"/>
    </row>
    <row r="310" spans="2:8" x14ac:dyDescent="0.25">
      <c r="B310" s="44"/>
      <c r="C310" s="8"/>
      <c r="D310" s="8"/>
      <c r="E310" s="8"/>
      <c r="F310" s="201"/>
      <c r="G310" s="8"/>
      <c r="H310" s="112"/>
    </row>
    <row r="311" spans="2:8" x14ac:dyDescent="0.25">
      <c r="B311" s="44"/>
      <c r="C311" s="8"/>
      <c r="D311" s="8"/>
      <c r="E311" s="8"/>
      <c r="F311" s="201"/>
      <c r="G311" s="8"/>
      <c r="H311" s="112"/>
    </row>
    <row r="312" spans="2:8" x14ac:dyDescent="0.25">
      <c r="B312" s="44"/>
      <c r="C312" s="8"/>
      <c r="D312" s="8"/>
      <c r="E312" s="8"/>
      <c r="F312" s="201"/>
      <c r="G312" s="8"/>
      <c r="H312" s="112"/>
    </row>
    <row r="313" spans="2:8" x14ac:dyDescent="0.25">
      <c r="B313" s="44"/>
      <c r="C313" s="8"/>
      <c r="D313" s="8"/>
      <c r="E313" s="8"/>
      <c r="F313" s="201"/>
      <c r="G313" s="8"/>
      <c r="H313" s="112"/>
    </row>
    <row r="314" spans="2:8" x14ac:dyDescent="0.25">
      <c r="B314" s="44"/>
      <c r="C314" s="8"/>
      <c r="D314" s="8"/>
      <c r="E314" s="8"/>
      <c r="F314" s="201"/>
      <c r="G314" s="8"/>
      <c r="H314" s="112"/>
    </row>
    <row r="315" spans="2:8" x14ac:dyDescent="0.25">
      <c r="B315" s="44"/>
      <c r="C315" s="8"/>
      <c r="D315" s="8"/>
      <c r="E315" s="8"/>
      <c r="F315" s="201"/>
      <c r="G315" s="8"/>
      <c r="H315" s="112"/>
    </row>
    <row r="316" spans="2:8" x14ac:dyDescent="0.25">
      <c r="B316" s="44"/>
      <c r="C316" s="8"/>
      <c r="D316" s="8"/>
      <c r="E316" s="8"/>
      <c r="F316" s="201"/>
      <c r="G316" s="8"/>
      <c r="H316" s="112"/>
    </row>
    <row r="317" spans="2:8" x14ac:dyDescent="0.25">
      <c r="B317" s="44"/>
      <c r="C317" s="8"/>
      <c r="D317" s="8"/>
      <c r="E317" s="8"/>
      <c r="F317" s="201"/>
      <c r="G317" s="8"/>
      <c r="H317" s="112"/>
    </row>
    <row r="318" spans="2:8" x14ac:dyDescent="0.25">
      <c r="B318" s="44"/>
      <c r="C318" s="8"/>
      <c r="D318" s="8"/>
      <c r="E318" s="8"/>
      <c r="F318" s="201"/>
      <c r="G318" s="8"/>
      <c r="H318" s="112"/>
    </row>
    <row r="319" spans="2:8" x14ac:dyDescent="0.25">
      <c r="B319" s="44"/>
      <c r="C319" s="8"/>
      <c r="D319" s="8"/>
      <c r="E319" s="8"/>
      <c r="F319" s="201"/>
      <c r="G319" s="8"/>
      <c r="H319" s="112"/>
    </row>
    <row r="320" spans="2:8" x14ac:dyDescent="0.25">
      <c r="B320" s="44"/>
      <c r="C320" s="8"/>
      <c r="D320" s="8"/>
      <c r="E320" s="8"/>
      <c r="F320" s="201"/>
      <c r="G320" s="8"/>
      <c r="H320" s="112"/>
    </row>
    <row r="321" spans="2:8" x14ac:dyDescent="0.25">
      <c r="B321" s="44"/>
      <c r="C321" s="8"/>
      <c r="D321" s="8"/>
      <c r="E321" s="8"/>
      <c r="F321" s="201"/>
      <c r="G321" s="8"/>
      <c r="H321" s="112"/>
    </row>
    <row r="322" spans="2:8" x14ac:dyDescent="0.25">
      <c r="B322" s="44"/>
      <c r="C322" s="8"/>
      <c r="D322" s="8"/>
      <c r="E322" s="8"/>
      <c r="F322" s="201"/>
      <c r="G322" s="8"/>
      <c r="H322" s="112"/>
    </row>
    <row r="323" spans="2:8" x14ac:dyDescent="0.25">
      <c r="B323" s="44"/>
      <c r="C323" s="8"/>
      <c r="D323" s="8"/>
      <c r="E323" s="8"/>
      <c r="F323" s="201"/>
      <c r="G323" s="8"/>
      <c r="H323" s="112"/>
    </row>
    <row r="324" spans="2:8" x14ac:dyDescent="0.25">
      <c r="B324" s="44"/>
      <c r="C324" s="8"/>
      <c r="D324" s="8"/>
      <c r="E324" s="8"/>
      <c r="F324" s="201"/>
      <c r="G324" s="8"/>
      <c r="H324" s="112"/>
    </row>
    <row r="325" spans="2:8" x14ac:dyDescent="0.25">
      <c r="B325" s="44"/>
      <c r="C325" s="8"/>
      <c r="D325" s="8"/>
      <c r="E325" s="8"/>
      <c r="F325" s="201"/>
      <c r="G325" s="8"/>
      <c r="H325" s="112"/>
    </row>
    <row r="326" spans="2:8" x14ac:dyDescent="0.25">
      <c r="B326" s="44"/>
      <c r="C326" s="8"/>
      <c r="D326" s="8"/>
      <c r="E326" s="8"/>
      <c r="F326" s="201"/>
      <c r="G326" s="8"/>
      <c r="H326" s="112"/>
    </row>
    <row r="327" spans="2:8" x14ac:dyDescent="0.25">
      <c r="B327" s="44"/>
      <c r="C327" s="8"/>
      <c r="D327" s="8"/>
      <c r="E327" s="8"/>
      <c r="F327" s="201"/>
      <c r="G327" s="8"/>
      <c r="H327" s="112"/>
    </row>
    <row r="328" spans="2:8" x14ac:dyDescent="0.25">
      <c r="B328" s="44"/>
      <c r="C328" s="8"/>
      <c r="D328" s="8"/>
      <c r="E328" s="8"/>
      <c r="F328" s="201"/>
      <c r="G328" s="8"/>
      <c r="H328" s="112"/>
    </row>
    <row r="329" spans="2:8" x14ac:dyDescent="0.25">
      <c r="B329" s="44"/>
      <c r="C329" s="8"/>
      <c r="D329" s="8"/>
      <c r="E329" s="8"/>
      <c r="F329" s="201"/>
      <c r="G329" s="8"/>
      <c r="H329" s="112"/>
    </row>
    <row r="330" spans="2:8" x14ac:dyDescent="0.25">
      <c r="B330" s="44"/>
      <c r="C330" s="8"/>
      <c r="D330" s="8"/>
      <c r="E330" s="8"/>
      <c r="F330" s="201"/>
      <c r="G330" s="8"/>
      <c r="H330" s="112"/>
    </row>
    <row r="331" spans="2:8" x14ac:dyDescent="0.25">
      <c r="B331" s="44"/>
      <c r="C331" s="8"/>
      <c r="D331" s="8"/>
      <c r="E331" s="8"/>
      <c r="F331" s="201"/>
      <c r="G331" s="8"/>
      <c r="H331" s="112"/>
    </row>
    <row r="332" spans="2:8" x14ac:dyDescent="0.25">
      <c r="B332" s="44"/>
      <c r="C332" s="8"/>
      <c r="D332" s="8"/>
      <c r="E332" s="8"/>
      <c r="F332" s="201"/>
      <c r="G332" s="8"/>
      <c r="H332" s="112"/>
    </row>
    <row r="333" spans="2:8" x14ac:dyDescent="0.25">
      <c r="B333" s="44"/>
      <c r="C333" s="8"/>
      <c r="D333" s="8"/>
      <c r="E333" s="8"/>
      <c r="F333" s="201"/>
      <c r="G333" s="8"/>
      <c r="H333" s="112"/>
    </row>
    <row r="334" spans="2:8" x14ac:dyDescent="0.25">
      <c r="B334" s="44"/>
      <c r="C334" s="8"/>
      <c r="D334" s="8"/>
      <c r="E334" s="8"/>
      <c r="F334" s="201"/>
      <c r="G334" s="8"/>
      <c r="H334" s="112"/>
    </row>
    <row r="335" spans="2:8" x14ac:dyDescent="0.25">
      <c r="B335" s="44"/>
      <c r="C335" s="8"/>
      <c r="D335" s="8"/>
      <c r="E335" s="8"/>
      <c r="F335" s="201"/>
      <c r="G335" s="8"/>
      <c r="H335" s="112"/>
    </row>
    <row r="336" spans="2:8" x14ac:dyDescent="0.25">
      <c r="B336" s="44"/>
      <c r="C336" s="8"/>
      <c r="D336" s="8"/>
      <c r="E336" s="8"/>
      <c r="F336" s="201"/>
      <c r="G336" s="8"/>
      <c r="H336" s="112"/>
    </row>
    <row r="337" spans="2:8" x14ac:dyDescent="0.25">
      <c r="B337" s="44"/>
      <c r="C337" s="8"/>
      <c r="D337" s="8"/>
      <c r="E337" s="8"/>
      <c r="F337" s="201"/>
      <c r="G337" s="8"/>
      <c r="H337" s="112"/>
    </row>
    <row r="338" spans="2:8" x14ac:dyDescent="0.25">
      <c r="B338" s="44"/>
      <c r="C338" s="8"/>
      <c r="D338" s="8"/>
      <c r="E338" s="8"/>
      <c r="F338" s="201"/>
      <c r="G338" s="8"/>
      <c r="H338" s="112"/>
    </row>
    <row r="339" spans="2:8" x14ac:dyDescent="0.25">
      <c r="B339" s="44"/>
      <c r="C339" s="8"/>
      <c r="D339" s="8"/>
      <c r="E339" s="8"/>
      <c r="F339" s="201"/>
      <c r="G339" s="8"/>
      <c r="H339" s="112"/>
    </row>
    <row r="340" spans="2:8" x14ac:dyDescent="0.25">
      <c r="B340" s="44"/>
      <c r="C340" s="8"/>
      <c r="D340" s="8"/>
      <c r="E340" s="8"/>
      <c r="F340" s="201"/>
      <c r="G340" s="8"/>
      <c r="H340" s="112"/>
    </row>
    <row r="341" spans="2:8" x14ac:dyDescent="0.25">
      <c r="B341" s="44"/>
      <c r="C341" s="8"/>
      <c r="D341" s="8"/>
      <c r="E341" s="8"/>
      <c r="F341" s="201"/>
      <c r="G341" s="8"/>
      <c r="H341" s="112"/>
    </row>
    <row r="342" spans="2:8" x14ac:dyDescent="0.25">
      <c r="B342" s="44"/>
      <c r="C342" s="8"/>
      <c r="D342" s="8"/>
      <c r="E342" s="8"/>
      <c r="F342" s="201"/>
      <c r="G342" s="8"/>
      <c r="H342" s="112"/>
    </row>
    <row r="343" spans="2:8" x14ac:dyDescent="0.25">
      <c r="B343" s="44"/>
      <c r="C343" s="8"/>
      <c r="D343" s="8"/>
      <c r="E343" s="8"/>
      <c r="F343" s="201"/>
      <c r="G343" s="8"/>
      <c r="H343" s="112"/>
    </row>
    <row r="344" spans="2:8" x14ac:dyDescent="0.25">
      <c r="B344" s="44"/>
      <c r="C344" s="8"/>
      <c r="D344" s="8"/>
      <c r="E344" s="8"/>
      <c r="F344" s="201"/>
      <c r="G344" s="8"/>
      <c r="H344" s="112"/>
    </row>
    <row r="345" spans="2:8" x14ac:dyDescent="0.25">
      <c r="B345" s="44"/>
      <c r="C345" s="8"/>
      <c r="D345" s="8"/>
      <c r="E345" s="8"/>
      <c r="F345" s="201"/>
      <c r="G345" s="8"/>
      <c r="H345" s="112"/>
    </row>
    <row r="346" spans="2:8" x14ac:dyDescent="0.25">
      <c r="B346" s="44"/>
      <c r="C346" s="8"/>
      <c r="D346" s="8"/>
      <c r="E346" s="8"/>
      <c r="F346" s="201"/>
      <c r="G346" s="8"/>
      <c r="H346" s="112"/>
    </row>
    <row r="347" spans="2:8" x14ac:dyDescent="0.25">
      <c r="B347" s="44"/>
      <c r="C347" s="8"/>
      <c r="D347" s="8"/>
      <c r="E347" s="8"/>
      <c r="F347" s="201"/>
      <c r="G347" s="8"/>
      <c r="H347" s="112"/>
    </row>
    <row r="348" spans="2:8" x14ac:dyDescent="0.25">
      <c r="B348" s="44"/>
      <c r="C348" s="8"/>
      <c r="D348" s="8"/>
      <c r="E348" s="8"/>
      <c r="F348" s="201"/>
      <c r="G348" s="8"/>
      <c r="H348" s="112"/>
    </row>
    <row r="349" spans="2:8" x14ac:dyDescent="0.25">
      <c r="B349" s="44"/>
      <c r="C349" s="8"/>
      <c r="D349" s="8"/>
      <c r="E349" s="8"/>
      <c r="F349" s="201"/>
      <c r="G349" s="8"/>
      <c r="H349" s="112"/>
    </row>
    <row r="350" spans="2:8" x14ac:dyDescent="0.25">
      <c r="B350" s="44"/>
      <c r="C350" s="8"/>
      <c r="D350" s="8"/>
      <c r="E350" s="8"/>
      <c r="F350" s="201"/>
      <c r="G350" s="8"/>
      <c r="H350" s="112"/>
    </row>
    <row r="351" spans="2:8" x14ac:dyDescent="0.25">
      <c r="B351" s="44"/>
      <c r="C351" s="8"/>
      <c r="D351" s="8"/>
      <c r="E351" s="8"/>
      <c r="F351" s="201"/>
      <c r="G351" s="8"/>
      <c r="H351" s="112"/>
    </row>
    <row r="352" spans="2:8" x14ac:dyDescent="0.25">
      <c r="B352" s="44"/>
      <c r="C352" s="8"/>
      <c r="D352" s="8"/>
      <c r="E352" s="8"/>
      <c r="F352" s="201"/>
      <c r="G352" s="8"/>
      <c r="H352" s="112"/>
    </row>
    <row r="353" spans="2:8" x14ac:dyDescent="0.25">
      <c r="B353" s="44"/>
      <c r="C353" s="8"/>
      <c r="D353" s="8"/>
      <c r="E353" s="8"/>
      <c r="F353" s="201"/>
      <c r="G353" s="8"/>
      <c r="H353" s="112"/>
    </row>
    <row r="354" spans="2:8" x14ac:dyDescent="0.25">
      <c r="B354" s="44"/>
      <c r="C354" s="8"/>
      <c r="D354" s="8"/>
      <c r="E354" s="8"/>
      <c r="F354" s="201"/>
      <c r="G354" s="8"/>
      <c r="H354" s="112"/>
    </row>
    <row r="355" spans="2:8" x14ac:dyDescent="0.25">
      <c r="B355" s="44"/>
      <c r="C355" s="8"/>
      <c r="D355" s="8"/>
      <c r="E355" s="8"/>
      <c r="F355" s="201"/>
      <c r="G355" s="8"/>
      <c r="H355" s="112"/>
    </row>
    <row r="356" spans="2:8" x14ac:dyDescent="0.25">
      <c r="B356" s="44"/>
      <c r="C356" s="8"/>
      <c r="D356" s="8"/>
      <c r="E356" s="8"/>
      <c r="F356" s="201"/>
      <c r="G356" s="8"/>
      <c r="H356" s="112"/>
    </row>
    <row r="357" spans="2:8" x14ac:dyDescent="0.25">
      <c r="B357" s="44"/>
      <c r="C357" s="8"/>
      <c r="D357" s="8"/>
      <c r="E357" s="8"/>
      <c r="F357" s="201"/>
      <c r="G357" s="8"/>
      <c r="H357" s="112"/>
    </row>
    <row r="358" spans="2:8" x14ac:dyDescent="0.25">
      <c r="B358" s="44"/>
      <c r="C358" s="8"/>
      <c r="D358" s="8"/>
      <c r="E358" s="8"/>
      <c r="F358" s="201"/>
      <c r="G358" s="8"/>
      <c r="H358" s="112"/>
    </row>
    <row r="359" spans="2:8" x14ac:dyDescent="0.25">
      <c r="B359" s="44"/>
      <c r="C359" s="8"/>
      <c r="D359" s="8"/>
      <c r="E359" s="8"/>
      <c r="F359" s="201"/>
      <c r="G359" s="8"/>
      <c r="H359" s="112"/>
    </row>
    <row r="360" spans="2:8" x14ac:dyDescent="0.25">
      <c r="B360" s="44"/>
      <c r="C360" s="8"/>
      <c r="D360" s="8"/>
      <c r="E360" s="8"/>
      <c r="F360" s="201"/>
      <c r="G360" s="8"/>
      <c r="H360" s="112"/>
    </row>
    <row r="361" spans="2:8" x14ac:dyDescent="0.25">
      <c r="B361" s="44"/>
      <c r="C361" s="8"/>
      <c r="D361" s="8"/>
      <c r="E361" s="8"/>
      <c r="F361" s="201"/>
      <c r="G361" s="8"/>
      <c r="H361" s="112"/>
    </row>
    <row r="362" spans="2:8" x14ac:dyDescent="0.25">
      <c r="B362" s="44"/>
      <c r="C362" s="8"/>
      <c r="D362" s="8"/>
      <c r="E362" s="8"/>
      <c r="F362" s="201"/>
      <c r="G362" s="8"/>
      <c r="H362" s="112"/>
    </row>
    <row r="363" spans="2:8" x14ac:dyDescent="0.25">
      <c r="B363" s="44"/>
      <c r="C363" s="8"/>
      <c r="D363" s="8"/>
      <c r="E363" s="8"/>
      <c r="F363" s="201"/>
      <c r="G363" s="8"/>
      <c r="H363" s="112"/>
    </row>
    <row r="364" spans="2:8" x14ac:dyDescent="0.25">
      <c r="B364" s="44"/>
      <c r="C364" s="8"/>
      <c r="D364" s="8"/>
      <c r="E364" s="8"/>
      <c r="F364" s="201"/>
      <c r="G364" s="8"/>
      <c r="H364" s="112"/>
    </row>
    <row r="365" spans="2:8" x14ac:dyDescent="0.25">
      <c r="B365" s="44"/>
      <c r="C365" s="8"/>
      <c r="D365" s="8"/>
      <c r="E365" s="8"/>
      <c r="F365" s="201"/>
      <c r="G365" s="8"/>
      <c r="H365" s="112"/>
    </row>
    <row r="366" spans="2:8" x14ac:dyDescent="0.25">
      <c r="B366" s="44"/>
      <c r="C366" s="8"/>
      <c r="D366" s="8"/>
      <c r="E366" s="8"/>
      <c r="F366" s="201"/>
      <c r="G366" s="8"/>
      <c r="H366" s="112"/>
    </row>
    <row r="367" spans="2:8" x14ac:dyDescent="0.25">
      <c r="B367" s="44"/>
      <c r="C367" s="8"/>
      <c r="D367" s="8"/>
      <c r="E367" s="8"/>
      <c r="F367" s="201"/>
      <c r="G367" s="8"/>
      <c r="H367" s="112"/>
    </row>
    <row r="368" spans="2:8" x14ac:dyDescent="0.25">
      <c r="B368" s="44"/>
      <c r="C368" s="8"/>
      <c r="D368" s="8"/>
      <c r="E368" s="8"/>
      <c r="F368" s="201"/>
      <c r="G368" s="8"/>
      <c r="H368" s="112"/>
    </row>
    <row r="369" spans="2:8" x14ac:dyDescent="0.25">
      <c r="B369" s="44"/>
      <c r="C369" s="8"/>
      <c r="D369" s="8"/>
      <c r="E369" s="8"/>
      <c r="F369" s="201"/>
      <c r="G369" s="8"/>
      <c r="H369" s="112"/>
    </row>
    <row r="370" spans="2:8" x14ac:dyDescent="0.25">
      <c r="B370" s="44"/>
      <c r="C370" s="8"/>
      <c r="D370" s="8"/>
      <c r="E370" s="8"/>
      <c r="F370" s="201"/>
      <c r="G370" s="8"/>
      <c r="H370" s="112"/>
    </row>
    <row r="371" spans="2:8" x14ac:dyDescent="0.25">
      <c r="B371" s="44"/>
      <c r="C371" s="8"/>
      <c r="D371" s="8"/>
      <c r="E371" s="8"/>
      <c r="F371" s="201"/>
      <c r="G371" s="8"/>
      <c r="H371" s="112"/>
    </row>
    <row r="372" spans="2:8" x14ac:dyDescent="0.25">
      <c r="B372" s="44"/>
      <c r="C372" s="8"/>
      <c r="D372" s="8"/>
      <c r="E372" s="8"/>
      <c r="F372" s="201"/>
      <c r="G372" s="8"/>
      <c r="H372" s="112"/>
    </row>
    <row r="373" spans="2:8" x14ac:dyDescent="0.25">
      <c r="B373" s="44"/>
      <c r="C373" s="8"/>
      <c r="D373" s="8"/>
      <c r="E373" s="8"/>
      <c r="F373" s="201"/>
      <c r="G373" s="8"/>
      <c r="H373" s="112"/>
    </row>
    <row r="374" spans="2:8" x14ac:dyDescent="0.25">
      <c r="B374" s="44"/>
      <c r="C374" s="8"/>
      <c r="D374" s="8"/>
      <c r="E374" s="8"/>
      <c r="F374" s="201"/>
      <c r="G374" s="8"/>
      <c r="H374" s="112"/>
    </row>
    <row r="375" spans="2:8" x14ac:dyDescent="0.25">
      <c r="B375" s="44"/>
      <c r="C375" s="8"/>
      <c r="D375" s="8"/>
      <c r="E375" s="8"/>
      <c r="F375" s="201"/>
      <c r="G375" s="8"/>
      <c r="H375" s="112"/>
    </row>
    <row r="376" spans="2:8" x14ac:dyDescent="0.25">
      <c r="B376" s="44"/>
      <c r="C376" s="8"/>
      <c r="D376" s="8"/>
      <c r="E376" s="8"/>
      <c r="F376" s="201"/>
      <c r="G376" s="8"/>
      <c r="H376" s="112"/>
    </row>
    <row r="377" spans="2:8" x14ac:dyDescent="0.25">
      <c r="B377" s="44"/>
      <c r="C377" s="8"/>
      <c r="D377" s="8"/>
      <c r="E377" s="8"/>
      <c r="F377" s="201"/>
      <c r="G377" s="8"/>
      <c r="H377" s="112"/>
    </row>
    <row r="378" spans="2:8" x14ac:dyDescent="0.25">
      <c r="B378" s="44"/>
      <c r="C378" s="8"/>
      <c r="D378" s="8"/>
      <c r="E378" s="8"/>
      <c r="F378" s="201"/>
      <c r="G378" s="8"/>
      <c r="H378" s="112"/>
    </row>
    <row r="379" spans="2:8" x14ac:dyDescent="0.25">
      <c r="B379" s="44"/>
      <c r="C379" s="8"/>
      <c r="D379" s="8"/>
      <c r="E379" s="8"/>
      <c r="F379" s="201"/>
      <c r="G379" s="8"/>
      <c r="H379" s="112"/>
    </row>
    <row r="380" spans="2:8" x14ac:dyDescent="0.25">
      <c r="B380" s="44"/>
      <c r="C380" s="8"/>
      <c r="D380" s="8"/>
      <c r="E380" s="8"/>
      <c r="F380" s="201"/>
      <c r="G380" s="8"/>
      <c r="H380" s="112"/>
    </row>
    <row r="381" spans="2:8" x14ac:dyDescent="0.25">
      <c r="B381" s="44"/>
      <c r="C381" s="8"/>
      <c r="D381" s="8"/>
      <c r="E381" s="8"/>
      <c r="F381" s="201"/>
      <c r="G381" s="8"/>
      <c r="H381" s="112"/>
    </row>
    <row r="382" spans="2:8" x14ac:dyDescent="0.25">
      <c r="B382" s="44"/>
      <c r="C382" s="8"/>
      <c r="D382" s="8"/>
      <c r="E382" s="8"/>
      <c r="F382" s="201"/>
      <c r="G382" s="8"/>
      <c r="H382" s="112"/>
    </row>
    <row r="383" spans="2:8" x14ac:dyDescent="0.25">
      <c r="B383" s="44"/>
      <c r="C383" s="8"/>
      <c r="D383" s="8"/>
      <c r="E383" s="8"/>
      <c r="F383" s="201"/>
      <c r="G383" s="8"/>
      <c r="H383" s="112"/>
    </row>
    <row r="384" spans="2:8" x14ac:dyDescent="0.25">
      <c r="B384" s="44"/>
      <c r="C384" s="8"/>
      <c r="D384" s="8"/>
      <c r="E384" s="8"/>
      <c r="F384" s="201"/>
      <c r="G384" s="8"/>
      <c r="H384" s="112"/>
    </row>
    <row r="385" spans="2:8" x14ac:dyDescent="0.25">
      <c r="B385" s="44"/>
      <c r="C385" s="8"/>
      <c r="D385" s="8"/>
      <c r="E385" s="8"/>
      <c r="F385" s="201"/>
      <c r="G385" s="8"/>
      <c r="H385" s="112"/>
    </row>
    <row r="386" spans="2:8" x14ac:dyDescent="0.25">
      <c r="B386" s="44"/>
      <c r="C386" s="8"/>
      <c r="D386" s="8"/>
      <c r="E386" s="8"/>
      <c r="F386" s="201"/>
      <c r="G386" s="8"/>
      <c r="H386" s="112"/>
    </row>
    <row r="387" spans="2:8" x14ac:dyDescent="0.25">
      <c r="B387" s="44"/>
      <c r="C387" s="8"/>
      <c r="D387" s="8"/>
      <c r="E387" s="8"/>
      <c r="F387" s="201"/>
      <c r="G387" s="8"/>
      <c r="H387" s="112"/>
    </row>
    <row r="388" spans="2:8" x14ac:dyDescent="0.25">
      <c r="B388" s="44"/>
      <c r="C388" s="8"/>
      <c r="D388" s="8"/>
      <c r="E388" s="8"/>
      <c r="F388" s="201"/>
      <c r="G388" s="8"/>
      <c r="H388" s="112"/>
    </row>
    <row r="389" spans="2:8" x14ac:dyDescent="0.25">
      <c r="B389" s="44"/>
      <c r="C389" s="8"/>
      <c r="D389" s="8"/>
      <c r="E389" s="8"/>
      <c r="F389" s="201"/>
      <c r="G389" s="8"/>
      <c r="H389" s="112"/>
    </row>
    <row r="390" spans="2:8" x14ac:dyDescent="0.25">
      <c r="B390" s="44"/>
      <c r="C390" s="8"/>
      <c r="D390" s="8"/>
      <c r="E390" s="8"/>
      <c r="F390" s="201"/>
      <c r="G390" s="8"/>
      <c r="H390" s="112"/>
    </row>
    <row r="391" spans="2:8" x14ac:dyDescent="0.25">
      <c r="B391" s="44"/>
      <c r="C391" s="8"/>
      <c r="D391" s="8"/>
      <c r="E391" s="8"/>
      <c r="F391" s="201"/>
      <c r="G391" s="8"/>
      <c r="H391" s="112"/>
    </row>
    <row r="392" spans="2:8" x14ac:dyDescent="0.25">
      <c r="B392" s="44"/>
      <c r="C392" s="8"/>
      <c r="D392" s="8"/>
      <c r="E392" s="8"/>
      <c r="F392" s="201"/>
      <c r="G392" s="8"/>
      <c r="H392" s="112"/>
    </row>
    <row r="393" spans="2:8" x14ac:dyDescent="0.25">
      <c r="B393" s="44"/>
      <c r="C393" s="8"/>
      <c r="D393" s="8"/>
      <c r="E393" s="8"/>
      <c r="F393" s="201"/>
      <c r="G393" s="8"/>
      <c r="H393" s="112"/>
    </row>
    <row r="394" spans="2:8" x14ac:dyDescent="0.25">
      <c r="B394" s="44"/>
      <c r="C394" s="8"/>
      <c r="D394" s="8"/>
      <c r="E394" s="8"/>
      <c r="F394" s="201"/>
      <c r="G394" s="8"/>
      <c r="H394" s="112"/>
    </row>
    <row r="395" spans="2:8" x14ac:dyDescent="0.25">
      <c r="B395" s="44"/>
      <c r="C395" s="8"/>
      <c r="D395" s="8"/>
      <c r="E395" s="8"/>
      <c r="F395" s="201"/>
      <c r="G395" s="8"/>
      <c r="H395" s="112"/>
    </row>
    <row r="396" spans="2:8" x14ac:dyDescent="0.25">
      <c r="B396" s="44"/>
      <c r="C396" s="8"/>
      <c r="D396" s="8"/>
      <c r="E396" s="8"/>
      <c r="F396" s="201"/>
      <c r="G396" s="8"/>
      <c r="H396" s="112"/>
    </row>
    <row r="397" spans="2:8" x14ac:dyDescent="0.25">
      <c r="B397" s="44"/>
      <c r="C397" s="8"/>
      <c r="D397" s="8"/>
      <c r="E397" s="8"/>
      <c r="F397" s="201"/>
      <c r="G397" s="8"/>
      <c r="H397" s="112"/>
    </row>
    <row r="398" spans="2:8" x14ac:dyDescent="0.25">
      <c r="B398" s="44"/>
      <c r="C398" s="8"/>
      <c r="D398" s="8"/>
      <c r="E398" s="8"/>
      <c r="F398" s="201"/>
      <c r="G398" s="8"/>
      <c r="H398" s="112"/>
    </row>
    <row r="399" spans="2:8" x14ac:dyDescent="0.25">
      <c r="B399" s="44"/>
      <c r="C399" s="8"/>
      <c r="D399" s="8"/>
      <c r="E399" s="8"/>
      <c r="F399" s="201"/>
      <c r="G399" s="8"/>
      <c r="H399" s="112"/>
    </row>
    <row r="400" spans="2:8" x14ac:dyDescent="0.25">
      <c r="B400" s="44"/>
      <c r="C400" s="8"/>
      <c r="D400" s="8"/>
      <c r="E400" s="8"/>
      <c r="F400" s="201"/>
      <c r="G400" s="8"/>
      <c r="H400" s="112"/>
    </row>
    <row r="401" spans="2:8" x14ac:dyDescent="0.25">
      <c r="B401" s="44"/>
      <c r="C401" s="8"/>
      <c r="D401" s="8"/>
      <c r="E401" s="8"/>
      <c r="F401" s="201"/>
      <c r="G401" s="8"/>
      <c r="H401" s="112"/>
    </row>
    <row r="402" spans="2:8" x14ac:dyDescent="0.25">
      <c r="B402" s="44"/>
      <c r="C402" s="8"/>
      <c r="D402" s="8"/>
      <c r="E402" s="8"/>
      <c r="F402" s="201"/>
      <c r="G402" s="8"/>
      <c r="H402" s="112"/>
    </row>
    <row r="403" spans="2:8" x14ac:dyDescent="0.25">
      <c r="B403" s="44"/>
      <c r="C403" s="8"/>
      <c r="D403" s="8"/>
      <c r="E403" s="8"/>
      <c r="F403" s="201"/>
      <c r="G403" s="8"/>
      <c r="H403" s="112"/>
    </row>
    <row r="404" spans="2:8" x14ac:dyDescent="0.25">
      <c r="B404" s="44"/>
      <c r="C404" s="8"/>
      <c r="D404" s="8"/>
      <c r="E404" s="8"/>
      <c r="F404" s="201"/>
      <c r="G404" s="8"/>
      <c r="H404" s="112"/>
    </row>
    <row r="405" spans="2:8" x14ac:dyDescent="0.25">
      <c r="B405" s="44"/>
      <c r="C405" s="8"/>
      <c r="D405" s="8"/>
      <c r="E405" s="8"/>
      <c r="F405" s="201"/>
      <c r="G405" s="8"/>
      <c r="H405" s="112"/>
    </row>
    <row r="406" spans="2:8" x14ac:dyDescent="0.25">
      <c r="B406" s="44"/>
      <c r="C406" s="8"/>
      <c r="D406" s="8"/>
      <c r="E406" s="8"/>
      <c r="F406" s="201"/>
      <c r="G406" s="8"/>
      <c r="H406" s="112"/>
    </row>
    <row r="407" spans="2:8" x14ac:dyDescent="0.25">
      <c r="B407" s="44"/>
      <c r="C407" s="8"/>
      <c r="D407" s="8"/>
      <c r="E407" s="8"/>
      <c r="F407" s="201"/>
      <c r="G407" s="8"/>
      <c r="H407" s="112"/>
    </row>
    <row r="408" spans="2:8" x14ac:dyDescent="0.25">
      <c r="B408" s="44"/>
      <c r="C408" s="8"/>
      <c r="D408" s="8"/>
      <c r="E408" s="8"/>
      <c r="F408" s="201"/>
      <c r="G408" s="8"/>
      <c r="H408" s="112"/>
    </row>
    <row r="409" spans="2:8" x14ac:dyDescent="0.25">
      <c r="B409" s="44"/>
      <c r="C409" s="8"/>
      <c r="D409" s="8"/>
      <c r="E409" s="8"/>
      <c r="F409" s="201"/>
      <c r="G409" s="8"/>
      <c r="H409" s="112"/>
    </row>
    <row r="410" spans="2:8" x14ac:dyDescent="0.25">
      <c r="B410" s="44"/>
      <c r="C410" s="8"/>
      <c r="D410" s="8"/>
      <c r="E410" s="8"/>
      <c r="F410" s="201"/>
      <c r="G410" s="8"/>
      <c r="H410" s="112"/>
    </row>
    <row r="411" spans="2:8" x14ac:dyDescent="0.25">
      <c r="B411" s="44"/>
      <c r="C411" s="8"/>
      <c r="D411" s="8"/>
      <c r="E411" s="8"/>
      <c r="F411" s="201"/>
      <c r="G411" s="8"/>
      <c r="H411" s="112"/>
    </row>
    <row r="412" spans="2:8" x14ac:dyDescent="0.25">
      <c r="B412" s="44"/>
      <c r="C412" s="8"/>
      <c r="D412" s="8"/>
      <c r="E412" s="8"/>
      <c r="F412" s="201"/>
      <c r="G412" s="8"/>
      <c r="H412" s="112"/>
    </row>
    <row r="413" spans="2:8" x14ac:dyDescent="0.25">
      <c r="B413" s="44"/>
      <c r="C413" s="8"/>
      <c r="D413" s="8"/>
      <c r="E413" s="8"/>
      <c r="F413" s="201"/>
      <c r="G413" s="8"/>
      <c r="H413" s="112"/>
    </row>
    <row r="414" spans="2:8" x14ac:dyDescent="0.25">
      <c r="B414" s="44"/>
      <c r="C414" s="8"/>
      <c r="D414" s="8"/>
      <c r="E414" s="8"/>
      <c r="F414" s="201"/>
      <c r="G414" s="8"/>
      <c r="H414" s="112"/>
    </row>
    <row r="415" spans="2:8" x14ac:dyDescent="0.25">
      <c r="B415" s="44"/>
      <c r="C415" s="8"/>
      <c r="D415" s="8"/>
      <c r="E415" s="8"/>
      <c r="F415" s="201"/>
      <c r="G415" s="8"/>
      <c r="H415" s="112"/>
    </row>
    <row r="416" spans="2:8" x14ac:dyDescent="0.25">
      <c r="B416" s="44"/>
      <c r="C416" s="8"/>
      <c r="D416" s="8"/>
      <c r="E416" s="8"/>
      <c r="F416" s="201"/>
      <c r="G416" s="8"/>
      <c r="H416" s="112"/>
    </row>
    <row r="417" spans="2:8" x14ac:dyDescent="0.25">
      <c r="B417" s="44"/>
      <c r="C417" s="8"/>
      <c r="D417" s="8"/>
      <c r="E417" s="8"/>
      <c r="F417" s="201"/>
      <c r="G417" s="8"/>
      <c r="H417" s="112"/>
    </row>
    <row r="418" spans="2:8" x14ac:dyDescent="0.25">
      <c r="B418" s="44"/>
      <c r="C418" s="8"/>
      <c r="D418" s="8"/>
      <c r="E418" s="8"/>
      <c r="F418" s="201"/>
      <c r="G418" s="8"/>
      <c r="H418" s="112"/>
    </row>
    <row r="419" spans="2:8" x14ac:dyDescent="0.25">
      <c r="B419" s="44"/>
      <c r="C419" s="8"/>
      <c r="D419" s="8"/>
      <c r="E419" s="8"/>
      <c r="F419" s="201"/>
      <c r="G419" s="8"/>
      <c r="H419" s="112"/>
    </row>
    <row r="420" spans="2:8" x14ac:dyDescent="0.25">
      <c r="B420" s="44"/>
      <c r="C420" s="8"/>
      <c r="D420" s="8"/>
      <c r="E420" s="8"/>
      <c r="F420" s="201"/>
      <c r="G420" s="8"/>
      <c r="H420" s="112"/>
    </row>
    <row r="421" spans="2:8" x14ac:dyDescent="0.25">
      <c r="B421" s="44"/>
      <c r="C421" s="8"/>
      <c r="D421" s="8"/>
      <c r="E421" s="8"/>
      <c r="F421" s="201"/>
      <c r="G421" s="8"/>
      <c r="H421" s="112"/>
    </row>
    <row r="422" spans="2:8" x14ac:dyDescent="0.25">
      <c r="B422" s="44"/>
      <c r="C422" s="8"/>
      <c r="D422" s="8"/>
      <c r="E422" s="8"/>
      <c r="F422" s="201"/>
      <c r="G422" s="8"/>
      <c r="H422" s="112"/>
    </row>
    <row r="423" spans="2:8" x14ac:dyDescent="0.25">
      <c r="B423" s="44"/>
      <c r="C423" s="8"/>
      <c r="D423" s="8"/>
      <c r="E423" s="8"/>
      <c r="F423" s="201"/>
      <c r="G423" s="8"/>
      <c r="H423" s="112"/>
    </row>
    <row r="424" spans="2:8" x14ac:dyDescent="0.25">
      <c r="B424" s="44"/>
      <c r="C424" s="8"/>
      <c r="D424" s="8"/>
      <c r="E424" s="8"/>
      <c r="F424" s="201"/>
      <c r="G424" s="8"/>
      <c r="H424" s="112"/>
    </row>
    <row r="425" spans="2:8" x14ac:dyDescent="0.25">
      <c r="B425" s="44"/>
      <c r="C425" s="8"/>
      <c r="D425" s="8"/>
      <c r="E425" s="8"/>
      <c r="F425" s="201"/>
      <c r="G425" s="8"/>
      <c r="H425" s="112"/>
    </row>
    <row r="426" spans="2:8" x14ac:dyDescent="0.25">
      <c r="B426" s="44"/>
      <c r="C426" s="8"/>
      <c r="D426" s="8"/>
      <c r="E426" s="8"/>
      <c r="F426" s="201"/>
      <c r="G426" s="8"/>
      <c r="H426" s="112"/>
    </row>
    <row r="427" spans="2:8" x14ac:dyDescent="0.25">
      <c r="B427" s="44"/>
      <c r="C427" s="8"/>
      <c r="D427" s="8"/>
      <c r="E427" s="8"/>
      <c r="F427" s="201"/>
      <c r="G427" s="8"/>
      <c r="H427" s="112"/>
    </row>
    <row r="428" spans="2:8" x14ac:dyDescent="0.25">
      <c r="B428" s="44"/>
      <c r="C428" s="8"/>
      <c r="D428" s="8"/>
      <c r="E428" s="8"/>
      <c r="F428" s="201"/>
      <c r="G428" s="8"/>
      <c r="H428" s="112"/>
    </row>
    <row r="429" spans="2:8" x14ac:dyDescent="0.25">
      <c r="B429" s="44"/>
      <c r="C429" s="8"/>
      <c r="D429" s="8"/>
      <c r="E429" s="8"/>
      <c r="F429" s="201"/>
      <c r="G429" s="8"/>
      <c r="H429" s="112"/>
    </row>
    <row r="430" spans="2:8" x14ac:dyDescent="0.25">
      <c r="B430" s="44"/>
      <c r="C430" s="8"/>
      <c r="D430" s="8"/>
      <c r="E430" s="8"/>
      <c r="F430" s="201"/>
      <c r="G430" s="8"/>
      <c r="H430" s="112"/>
    </row>
    <row r="431" spans="2:8" x14ac:dyDescent="0.25">
      <c r="B431" s="44"/>
      <c r="C431" s="8"/>
      <c r="D431" s="8"/>
      <c r="E431" s="8"/>
      <c r="F431" s="201"/>
      <c r="G431" s="8"/>
      <c r="H431" s="112"/>
    </row>
    <row r="432" spans="2:8" x14ac:dyDescent="0.25">
      <c r="B432" s="44"/>
      <c r="C432" s="8"/>
      <c r="D432" s="8"/>
      <c r="E432" s="8"/>
      <c r="F432" s="201"/>
      <c r="G432" s="8"/>
      <c r="H432" s="112"/>
    </row>
    <row r="433" spans="2:8" x14ac:dyDescent="0.25">
      <c r="B433" s="44"/>
      <c r="C433" s="8"/>
      <c r="D433" s="8"/>
      <c r="E433" s="8"/>
      <c r="F433" s="201"/>
      <c r="G433" s="8"/>
      <c r="H433" s="112"/>
    </row>
    <row r="434" spans="2:8" x14ac:dyDescent="0.25">
      <c r="B434" s="44"/>
      <c r="C434" s="8"/>
      <c r="D434" s="8"/>
      <c r="E434" s="8"/>
      <c r="F434" s="201"/>
      <c r="G434" s="8"/>
      <c r="H434" s="112"/>
    </row>
    <row r="435" spans="2:8" x14ac:dyDescent="0.25">
      <c r="B435" s="44"/>
      <c r="C435" s="8"/>
      <c r="D435" s="8"/>
      <c r="E435" s="8"/>
      <c r="F435" s="201"/>
      <c r="G435" s="8"/>
      <c r="H435" s="112"/>
    </row>
    <row r="436" spans="2:8" x14ac:dyDescent="0.25">
      <c r="B436" s="44"/>
      <c r="C436" s="8"/>
      <c r="D436" s="8"/>
      <c r="E436" s="8"/>
      <c r="F436" s="201"/>
      <c r="G436" s="8"/>
      <c r="H436" s="112"/>
    </row>
    <row r="437" spans="2:8" x14ac:dyDescent="0.25">
      <c r="B437" s="44"/>
      <c r="C437" s="8"/>
      <c r="D437" s="8"/>
      <c r="E437" s="8"/>
      <c r="F437" s="201"/>
      <c r="G437" s="8"/>
      <c r="H437" s="112"/>
    </row>
    <row r="438" spans="2:8" x14ac:dyDescent="0.25">
      <c r="B438" s="44"/>
      <c r="C438" s="8"/>
      <c r="D438" s="8"/>
      <c r="E438" s="8"/>
      <c r="F438" s="201"/>
      <c r="G438" s="8"/>
      <c r="H438" s="112"/>
    </row>
    <row r="439" spans="2:8" x14ac:dyDescent="0.25">
      <c r="B439" s="44"/>
      <c r="C439" s="8"/>
      <c r="D439" s="8"/>
      <c r="E439" s="8"/>
      <c r="F439" s="201"/>
      <c r="G439" s="8"/>
      <c r="H439" s="112"/>
    </row>
    <row r="440" spans="2:8" x14ac:dyDescent="0.25">
      <c r="B440" s="44"/>
      <c r="C440" s="8"/>
      <c r="D440" s="8"/>
      <c r="E440" s="8"/>
      <c r="F440" s="201"/>
      <c r="G440" s="8"/>
      <c r="H440" s="112"/>
    </row>
    <row r="441" spans="2:8" x14ac:dyDescent="0.25">
      <c r="B441" s="44"/>
      <c r="C441" s="8"/>
      <c r="D441" s="8"/>
      <c r="E441" s="8"/>
      <c r="F441" s="201"/>
      <c r="G441" s="8"/>
      <c r="H441" s="112"/>
    </row>
    <row r="442" spans="2:8" x14ac:dyDescent="0.25">
      <c r="B442" s="44"/>
      <c r="C442" s="8"/>
      <c r="D442" s="8"/>
      <c r="E442" s="8"/>
      <c r="F442" s="201"/>
      <c r="G442" s="8"/>
      <c r="H442" s="112"/>
    </row>
    <row r="443" spans="2:8" x14ac:dyDescent="0.25">
      <c r="B443" s="44"/>
      <c r="C443" s="8"/>
      <c r="D443" s="8"/>
      <c r="E443" s="8"/>
      <c r="F443" s="201"/>
      <c r="G443" s="8"/>
      <c r="H443" s="112"/>
    </row>
    <row r="444" spans="2:8" x14ac:dyDescent="0.25">
      <c r="B444" s="44"/>
      <c r="C444" s="8"/>
      <c r="D444" s="8"/>
      <c r="E444" s="8"/>
      <c r="F444" s="201"/>
      <c r="G444" s="8"/>
      <c r="H444" s="112"/>
    </row>
    <row r="445" spans="2:8" x14ac:dyDescent="0.25">
      <c r="B445" s="44"/>
      <c r="C445" s="8"/>
      <c r="D445" s="8"/>
      <c r="E445" s="8"/>
      <c r="F445" s="201"/>
      <c r="G445" s="8"/>
      <c r="H445" s="112"/>
    </row>
    <row r="446" spans="2:8" x14ac:dyDescent="0.25">
      <c r="B446" s="44"/>
      <c r="C446" s="8"/>
      <c r="D446" s="8"/>
      <c r="E446" s="8"/>
      <c r="F446" s="201"/>
      <c r="G446" s="8"/>
      <c r="H446" s="112"/>
    </row>
    <row r="447" spans="2:8" x14ac:dyDescent="0.25">
      <c r="B447" s="44"/>
      <c r="C447" s="8"/>
      <c r="D447" s="8"/>
      <c r="E447" s="8"/>
      <c r="F447" s="201"/>
      <c r="G447" s="8"/>
      <c r="H447" s="112"/>
    </row>
    <row r="448" spans="2:8" x14ac:dyDescent="0.25">
      <c r="B448" s="44"/>
      <c r="C448" s="8"/>
      <c r="D448" s="8"/>
      <c r="E448" s="8"/>
      <c r="F448" s="201"/>
      <c r="G448" s="8"/>
      <c r="H448" s="112"/>
    </row>
    <row r="449" spans="2:8" x14ac:dyDescent="0.25">
      <c r="B449" s="44"/>
      <c r="C449" s="8"/>
      <c r="D449" s="8"/>
      <c r="E449" s="8"/>
      <c r="F449" s="201"/>
      <c r="G449" s="8"/>
      <c r="H449" s="112"/>
    </row>
    <row r="450" spans="2:8" x14ac:dyDescent="0.25">
      <c r="B450" s="44"/>
      <c r="C450" s="8"/>
      <c r="D450" s="8"/>
      <c r="E450" s="8"/>
      <c r="F450" s="201"/>
      <c r="G450" s="8"/>
      <c r="H450" s="112"/>
    </row>
    <row r="451" spans="2:8" x14ac:dyDescent="0.25">
      <c r="B451" s="44"/>
      <c r="C451" s="8"/>
      <c r="D451" s="8"/>
      <c r="E451" s="8"/>
      <c r="F451" s="201"/>
      <c r="G451" s="8"/>
      <c r="H451" s="112"/>
    </row>
    <row r="452" spans="2:8" x14ac:dyDescent="0.25">
      <c r="B452" s="44"/>
      <c r="C452" s="8"/>
      <c r="D452" s="8"/>
      <c r="E452" s="8"/>
      <c r="F452" s="201"/>
      <c r="G452" s="8"/>
      <c r="H452" s="112"/>
    </row>
    <row r="453" spans="2:8" x14ac:dyDescent="0.25">
      <c r="B453" s="44"/>
      <c r="C453" s="8"/>
      <c r="D453" s="8"/>
      <c r="E453" s="8"/>
      <c r="F453" s="201"/>
      <c r="G453" s="8"/>
      <c r="H453" s="112"/>
    </row>
    <row r="454" spans="2:8" x14ac:dyDescent="0.25">
      <c r="B454" s="44"/>
      <c r="C454" s="8"/>
      <c r="D454" s="8"/>
      <c r="E454" s="8"/>
      <c r="F454" s="201"/>
      <c r="G454" s="8"/>
      <c r="H454" s="112"/>
    </row>
    <row r="455" spans="2:8" x14ac:dyDescent="0.25">
      <c r="B455" s="44"/>
      <c r="C455" s="8"/>
      <c r="D455" s="8"/>
      <c r="E455" s="8"/>
      <c r="F455" s="201"/>
      <c r="G455" s="8"/>
      <c r="H455" s="112"/>
    </row>
    <row r="456" spans="2:8" x14ac:dyDescent="0.25">
      <c r="B456" s="44"/>
      <c r="C456" s="8"/>
      <c r="D456" s="8"/>
      <c r="E456" s="8"/>
      <c r="F456" s="201"/>
      <c r="G456" s="8"/>
      <c r="H456" s="112"/>
    </row>
    <row r="457" spans="2:8" x14ac:dyDescent="0.25">
      <c r="B457" s="44"/>
      <c r="C457" s="8"/>
      <c r="D457" s="8"/>
      <c r="E457" s="8"/>
      <c r="F457" s="201"/>
      <c r="G457" s="8"/>
      <c r="H457" s="112"/>
    </row>
    <row r="458" spans="2:8" x14ac:dyDescent="0.25">
      <c r="B458" s="44"/>
      <c r="C458" s="8"/>
      <c r="D458" s="8"/>
      <c r="E458" s="8"/>
      <c r="F458" s="201"/>
      <c r="G458" s="8"/>
      <c r="H458" s="112"/>
    </row>
    <row r="459" spans="2:8" x14ac:dyDescent="0.25">
      <c r="B459" s="44"/>
      <c r="C459" s="8"/>
      <c r="D459" s="8"/>
      <c r="E459" s="8"/>
      <c r="F459" s="201"/>
      <c r="G459" s="8"/>
      <c r="H459" s="112"/>
    </row>
    <row r="460" spans="2:8" x14ac:dyDescent="0.25">
      <c r="B460" s="44"/>
      <c r="C460" s="8"/>
      <c r="D460" s="8"/>
      <c r="E460" s="8"/>
      <c r="F460" s="201"/>
      <c r="G460" s="8"/>
      <c r="H460" s="112"/>
    </row>
    <row r="461" spans="2:8" x14ac:dyDescent="0.25">
      <c r="B461" s="44"/>
      <c r="C461" s="8"/>
      <c r="D461" s="8"/>
      <c r="E461" s="8"/>
      <c r="F461" s="201"/>
      <c r="G461" s="8"/>
      <c r="H461" s="112"/>
    </row>
    <row r="462" spans="2:8" x14ac:dyDescent="0.25">
      <c r="B462" s="44"/>
      <c r="C462" s="8"/>
      <c r="D462" s="8"/>
      <c r="E462" s="8"/>
      <c r="F462" s="201"/>
      <c r="G462" s="8"/>
      <c r="H462" s="112"/>
    </row>
    <row r="463" spans="2:8" x14ac:dyDescent="0.25">
      <c r="B463" s="44"/>
      <c r="C463" s="8"/>
      <c r="D463" s="8"/>
      <c r="E463" s="8"/>
      <c r="F463" s="201"/>
      <c r="G463" s="8"/>
      <c r="H463" s="112"/>
    </row>
    <row r="464" spans="2:8" x14ac:dyDescent="0.25">
      <c r="B464" s="44"/>
      <c r="C464" s="8"/>
      <c r="D464" s="8"/>
      <c r="E464" s="8"/>
      <c r="F464" s="201"/>
      <c r="G464" s="8"/>
      <c r="H464" s="112"/>
    </row>
    <row r="465" spans="2:8" x14ac:dyDescent="0.25">
      <c r="B465" s="44"/>
      <c r="C465" s="8"/>
      <c r="D465" s="8"/>
      <c r="E465" s="8"/>
      <c r="F465" s="201"/>
      <c r="G465" s="8"/>
      <c r="H465" s="112"/>
    </row>
    <row r="466" spans="2:8" x14ac:dyDescent="0.25">
      <c r="B466" s="44"/>
      <c r="C466" s="8"/>
      <c r="D466" s="8"/>
      <c r="E466" s="8"/>
      <c r="F466" s="201"/>
      <c r="G466" s="8"/>
      <c r="H466" s="112"/>
    </row>
    <row r="467" spans="2:8" x14ac:dyDescent="0.25">
      <c r="B467" s="44"/>
      <c r="C467" s="8"/>
      <c r="D467" s="8"/>
      <c r="E467" s="8"/>
      <c r="F467" s="201"/>
      <c r="G467" s="8"/>
      <c r="H467" s="112"/>
    </row>
    <row r="468" spans="2:8" x14ac:dyDescent="0.25">
      <c r="B468" s="44"/>
      <c r="C468" s="8"/>
      <c r="D468" s="8"/>
      <c r="E468" s="8"/>
      <c r="F468" s="201"/>
      <c r="G468" s="8"/>
      <c r="H468" s="112"/>
    </row>
    <row r="469" spans="2:8" x14ac:dyDescent="0.25">
      <c r="B469" s="44"/>
      <c r="C469" s="8"/>
      <c r="D469" s="8"/>
      <c r="E469" s="8"/>
      <c r="F469" s="201"/>
      <c r="G469" s="8"/>
      <c r="H469" s="112"/>
    </row>
    <row r="470" spans="2:8" x14ac:dyDescent="0.25">
      <c r="B470" s="44"/>
      <c r="C470" s="8"/>
      <c r="D470" s="8"/>
      <c r="E470" s="8"/>
      <c r="F470" s="201"/>
      <c r="G470" s="8"/>
      <c r="H470" s="112"/>
    </row>
    <row r="471" spans="2:8" x14ac:dyDescent="0.25">
      <c r="B471" s="44"/>
      <c r="C471" s="8"/>
      <c r="D471" s="8"/>
      <c r="E471" s="8"/>
      <c r="F471" s="201"/>
      <c r="G471" s="8"/>
      <c r="H471" s="112"/>
    </row>
    <row r="472" spans="2:8" x14ac:dyDescent="0.25">
      <c r="B472" s="44"/>
      <c r="C472" s="8"/>
      <c r="D472" s="8"/>
      <c r="E472" s="8"/>
      <c r="F472" s="201"/>
      <c r="G472" s="8"/>
      <c r="H472" s="112"/>
    </row>
    <row r="473" spans="2:8" x14ac:dyDescent="0.25">
      <c r="B473" s="44"/>
      <c r="C473" s="8"/>
      <c r="D473" s="8"/>
      <c r="E473" s="8"/>
      <c r="F473" s="201"/>
      <c r="G473" s="8"/>
      <c r="H473" s="112"/>
    </row>
    <row r="474" spans="2:8" x14ac:dyDescent="0.25">
      <c r="B474" s="44"/>
      <c r="C474" s="8"/>
      <c r="D474" s="8"/>
      <c r="E474" s="8"/>
      <c r="F474" s="201"/>
      <c r="G474" s="8"/>
      <c r="H474" s="112"/>
    </row>
    <row r="475" spans="2:8" x14ac:dyDescent="0.25">
      <c r="B475" s="44"/>
      <c r="C475" s="8"/>
      <c r="D475" s="8"/>
      <c r="E475" s="8"/>
      <c r="F475" s="201"/>
      <c r="G475" s="8"/>
      <c r="H475" s="112"/>
    </row>
    <row r="476" spans="2:8" x14ac:dyDescent="0.25">
      <c r="B476" s="44"/>
      <c r="C476" s="8"/>
      <c r="D476" s="8"/>
      <c r="E476" s="8"/>
      <c r="F476" s="201"/>
      <c r="G476" s="8"/>
      <c r="H476" s="112"/>
    </row>
    <row r="477" spans="2:8" x14ac:dyDescent="0.25">
      <c r="B477" s="44"/>
      <c r="C477" s="8"/>
      <c r="D477" s="8"/>
      <c r="E477" s="8"/>
      <c r="F477" s="201"/>
      <c r="G477" s="8"/>
      <c r="H477" s="112"/>
    </row>
    <row r="478" spans="2:8" x14ac:dyDescent="0.25">
      <c r="B478" s="44"/>
      <c r="C478" s="8"/>
      <c r="D478" s="8"/>
      <c r="E478" s="8"/>
      <c r="F478" s="201"/>
      <c r="G478" s="8"/>
      <c r="H478" s="112"/>
    </row>
    <row r="479" spans="2:8" x14ac:dyDescent="0.25">
      <c r="B479" s="44"/>
      <c r="C479" s="8"/>
      <c r="D479" s="8"/>
      <c r="E479" s="8"/>
      <c r="F479" s="201"/>
      <c r="G479" s="8"/>
      <c r="H479" s="112"/>
    </row>
    <row r="480" spans="2:8" x14ac:dyDescent="0.25">
      <c r="B480" s="44"/>
      <c r="C480" s="8"/>
      <c r="D480" s="8"/>
      <c r="E480" s="8"/>
      <c r="F480" s="201"/>
      <c r="G480" s="8"/>
      <c r="H480" s="112"/>
    </row>
    <row r="481" spans="2:8" x14ac:dyDescent="0.25">
      <c r="B481" s="44"/>
      <c r="C481" s="8"/>
      <c r="D481" s="8"/>
      <c r="E481" s="8"/>
      <c r="F481" s="201"/>
      <c r="G481" s="8"/>
      <c r="H481" s="112"/>
    </row>
    <row r="482" spans="2:8" x14ac:dyDescent="0.25">
      <c r="B482" s="44"/>
      <c r="C482" s="8"/>
      <c r="D482" s="8"/>
      <c r="E482" s="8"/>
      <c r="F482" s="201"/>
      <c r="G482" s="8"/>
      <c r="H482" s="112"/>
    </row>
    <row r="483" spans="2:8" x14ac:dyDescent="0.25">
      <c r="B483" s="44"/>
      <c r="C483" s="8"/>
      <c r="D483" s="8"/>
      <c r="E483" s="8"/>
      <c r="F483" s="201"/>
      <c r="G483" s="8"/>
      <c r="H483" s="112"/>
    </row>
    <row r="484" spans="2:8" x14ac:dyDescent="0.25">
      <c r="B484" s="44"/>
      <c r="C484" s="8"/>
      <c r="D484" s="8"/>
      <c r="E484" s="8"/>
      <c r="F484" s="201"/>
      <c r="G484" s="8"/>
      <c r="H484" s="112"/>
    </row>
    <row r="485" spans="2:8" x14ac:dyDescent="0.25">
      <c r="B485" s="44"/>
      <c r="C485" s="8"/>
      <c r="D485" s="8"/>
      <c r="E485" s="8"/>
      <c r="F485" s="201"/>
      <c r="G485" s="8"/>
      <c r="H485" s="112"/>
    </row>
    <row r="486" spans="2:8" x14ac:dyDescent="0.25">
      <c r="B486" s="44"/>
      <c r="C486" s="8"/>
      <c r="D486" s="8"/>
      <c r="E486" s="8"/>
      <c r="F486" s="201"/>
      <c r="G486" s="8"/>
      <c r="H486" s="112"/>
    </row>
    <row r="487" spans="2:8" x14ac:dyDescent="0.25">
      <c r="B487" s="44"/>
      <c r="C487" s="8"/>
      <c r="D487" s="8"/>
      <c r="E487" s="8"/>
      <c r="F487" s="201"/>
      <c r="G487" s="8"/>
      <c r="H487" s="112"/>
    </row>
    <row r="488" spans="2:8" x14ac:dyDescent="0.25">
      <c r="B488" s="44"/>
      <c r="C488" s="8"/>
      <c r="D488" s="8"/>
      <c r="E488" s="8"/>
      <c r="F488" s="201"/>
      <c r="G488" s="8"/>
      <c r="H488" s="112"/>
    </row>
    <row r="489" spans="2:8" x14ac:dyDescent="0.25">
      <c r="B489" s="44"/>
      <c r="C489" s="8"/>
      <c r="D489" s="8"/>
      <c r="E489" s="8"/>
      <c r="F489" s="201"/>
      <c r="G489" s="8"/>
      <c r="H489" s="112"/>
    </row>
    <row r="490" spans="2:8" x14ac:dyDescent="0.25">
      <c r="B490" s="44"/>
      <c r="C490" s="8"/>
      <c r="D490" s="8"/>
      <c r="E490" s="8"/>
      <c r="F490" s="201"/>
      <c r="G490" s="8"/>
      <c r="H490" s="112"/>
    </row>
    <row r="491" spans="2:8" x14ac:dyDescent="0.25">
      <c r="B491" s="44"/>
      <c r="C491" s="8"/>
      <c r="D491" s="8"/>
      <c r="E491" s="8"/>
      <c r="F491" s="201"/>
      <c r="G491" s="8"/>
      <c r="H491" s="112"/>
    </row>
    <row r="492" spans="2:8" x14ac:dyDescent="0.25">
      <c r="B492" s="44"/>
      <c r="C492" s="8"/>
      <c r="D492" s="8"/>
      <c r="E492" s="8"/>
      <c r="F492" s="201"/>
      <c r="G492" s="8"/>
      <c r="H492" s="112"/>
    </row>
    <row r="493" spans="2:8" x14ac:dyDescent="0.25">
      <c r="B493" s="44"/>
      <c r="C493" s="8"/>
      <c r="D493" s="8"/>
      <c r="E493" s="8"/>
      <c r="F493" s="201"/>
      <c r="G493" s="8"/>
      <c r="H493" s="112"/>
    </row>
    <row r="494" spans="2:8" x14ac:dyDescent="0.25">
      <c r="B494" s="44"/>
      <c r="C494" s="8"/>
      <c r="D494" s="8"/>
      <c r="E494" s="8"/>
      <c r="F494" s="201"/>
      <c r="G494" s="8"/>
      <c r="H494" s="112"/>
    </row>
    <row r="495" spans="2:8" x14ac:dyDescent="0.25">
      <c r="B495" s="44"/>
      <c r="C495" s="8"/>
      <c r="D495" s="8"/>
      <c r="E495" s="8"/>
      <c r="F495" s="201"/>
      <c r="G495" s="8"/>
      <c r="H495" s="112"/>
    </row>
    <row r="496" spans="2:8" x14ac:dyDescent="0.25">
      <c r="B496" s="44"/>
      <c r="C496" s="8"/>
      <c r="D496" s="8"/>
      <c r="E496" s="8"/>
      <c r="F496" s="201"/>
      <c r="G496" s="8"/>
      <c r="H496" s="112"/>
    </row>
    <row r="497" spans="2:8" x14ac:dyDescent="0.25">
      <c r="B497" s="44"/>
      <c r="C497" s="8"/>
      <c r="D497" s="8"/>
      <c r="E497" s="8"/>
      <c r="F497" s="201"/>
      <c r="G497" s="8"/>
      <c r="H497" s="112"/>
    </row>
    <row r="498" spans="2:8" x14ac:dyDescent="0.25">
      <c r="B498" s="44"/>
      <c r="C498" s="8"/>
      <c r="D498" s="8"/>
      <c r="E498" s="8"/>
      <c r="F498" s="201"/>
      <c r="G498" s="8"/>
      <c r="H498" s="112"/>
    </row>
    <row r="499" spans="2:8" x14ac:dyDescent="0.25">
      <c r="B499" s="44"/>
      <c r="C499" s="8"/>
      <c r="D499" s="8"/>
      <c r="E499" s="8"/>
      <c r="F499" s="201"/>
      <c r="G499" s="8"/>
      <c r="H499" s="112"/>
    </row>
    <row r="500" spans="2:8" x14ac:dyDescent="0.25">
      <c r="B500" s="44"/>
      <c r="C500" s="8"/>
      <c r="D500" s="8"/>
      <c r="E500" s="8"/>
      <c r="F500" s="201"/>
      <c r="G500" s="8"/>
      <c r="H500" s="112"/>
    </row>
    <row r="501" spans="2:8" x14ac:dyDescent="0.25">
      <c r="B501" s="44"/>
      <c r="C501" s="8"/>
      <c r="D501" s="8"/>
      <c r="E501" s="8"/>
      <c r="F501" s="201"/>
      <c r="G501" s="8"/>
      <c r="H501" s="112"/>
    </row>
    <row r="502" spans="2:8" x14ac:dyDescent="0.25">
      <c r="B502" s="44"/>
      <c r="C502" s="8"/>
      <c r="D502" s="8"/>
      <c r="E502" s="8"/>
      <c r="F502" s="201"/>
      <c r="G502" s="8"/>
      <c r="H502" s="112"/>
    </row>
    <row r="503" spans="2:8" x14ac:dyDescent="0.25">
      <c r="B503" s="44"/>
      <c r="C503" s="8"/>
      <c r="D503" s="8"/>
      <c r="E503" s="8"/>
      <c r="F503" s="201"/>
      <c r="G503" s="8"/>
      <c r="H503" s="112"/>
    </row>
    <row r="504" spans="2:8" x14ac:dyDescent="0.25">
      <c r="B504" s="44"/>
      <c r="C504" s="8"/>
      <c r="D504" s="8"/>
      <c r="E504" s="8"/>
      <c r="F504" s="201"/>
      <c r="G504" s="8"/>
      <c r="H504" s="112"/>
    </row>
    <row r="505" spans="2:8" x14ac:dyDescent="0.25">
      <c r="B505" s="44"/>
      <c r="C505" s="8"/>
      <c r="D505" s="8"/>
      <c r="E505" s="8"/>
      <c r="F505" s="201"/>
      <c r="G505" s="8"/>
      <c r="H505" s="112"/>
    </row>
    <row r="506" spans="2:8" x14ac:dyDescent="0.25">
      <c r="B506" s="44"/>
      <c r="C506" s="8"/>
      <c r="D506" s="8"/>
      <c r="E506" s="8"/>
      <c r="F506" s="201"/>
      <c r="G506" s="8"/>
      <c r="H506" s="112"/>
    </row>
    <row r="507" spans="2:8" x14ac:dyDescent="0.25">
      <c r="B507" s="44"/>
      <c r="C507" s="8"/>
      <c r="D507" s="8"/>
      <c r="E507" s="8"/>
      <c r="F507" s="201"/>
      <c r="G507" s="8"/>
      <c r="H507" s="112"/>
    </row>
    <row r="508" spans="2:8" x14ac:dyDescent="0.25">
      <c r="B508" s="44"/>
      <c r="C508" s="8"/>
      <c r="D508" s="8"/>
      <c r="E508" s="8"/>
      <c r="F508" s="201"/>
      <c r="G508" s="8"/>
      <c r="H508" s="112"/>
    </row>
    <row r="509" spans="2:8" x14ac:dyDescent="0.25">
      <c r="B509" s="44"/>
      <c r="C509" s="8"/>
      <c r="D509" s="8"/>
      <c r="E509" s="8"/>
      <c r="F509" s="201"/>
      <c r="G509" s="8"/>
      <c r="H509" s="112"/>
    </row>
    <row r="510" spans="2:8" x14ac:dyDescent="0.25">
      <c r="B510" s="44"/>
      <c r="C510" s="8"/>
      <c r="D510" s="8"/>
      <c r="E510" s="8"/>
      <c r="F510" s="201"/>
      <c r="G510" s="8"/>
      <c r="H510" s="112"/>
    </row>
    <row r="511" spans="2:8" x14ac:dyDescent="0.25">
      <c r="B511" s="44"/>
      <c r="C511" s="8"/>
      <c r="D511" s="8"/>
      <c r="E511" s="8"/>
      <c r="F511" s="201"/>
      <c r="G511" s="8"/>
      <c r="H511" s="112"/>
    </row>
    <row r="512" spans="2:8" x14ac:dyDescent="0.25">
      <c r="B512" s="44"/>
      <c r="C512" s="8"/>
      <c r="D512" s="8"/>
      <c r="E512" s="8"/>
      <c r="F512" s="201"/>
      <c r="G512" s="8"/>
      <c r="H512" s="112"/>
    </row>
    <row r="513" spans="2:8" x14ac:dyDescent="0.25">
      <c r="B513" s="44"/>
      <c r="C513" s="8"/>
      <c r="D513" s="8"/>
      <c r="E513" s="8"/>
      <c r="F513" s="201"/>
      <c r="G513" s="8"/>
      <c r="H513" s="112"/>
    </row>
    <row r="514" spans="2:8" x14ac:dyDescent="0.25">
      <c r="B514" s="44"/>
      <c r="C514" s="8"/>
      <c r="D514" s="8"/>
      <c r="E514" s="8"/>
      <c r="F514" s="201"/>
      <c r="G514" s="8"/>
      <c r="H514" s="112"/>
    </row>
    <row r="515" spans="2:8" x14ac:dyDescent="0.25">
      <c r="B515" s="44"/>
      <c r="C515" s="8"/>
      <c r="D515" s="8"/>
      <c r="E515" s="8"/>
      <c r="F515" s="201"/>
      <c r="G515" s="8"/>
      <c r="H515" s="112"/>
    </row>
    <row r="516" spans="2:8" x14ac:dyDescent="0.25">
      <c r="B516" s="44"/>
      <c r="C516" s="8"/>
      <c r="D516" s="8"/>
      <c r="E516" s="8"/>
      <c r="F516" s="201"/>
      <c r="G516" s="8"/>
      <c r="H516" s="112"/>
    </row>
    <row r="517" spans="2:8" x14ac:dyDescent="0.25">
      <c r="B517" s="44"/>
      <c r="C517" s="8"/>
      <c r="D517" s="8"/>
      <c r="E517" s="8"/>
      <c r="F517" s="201"/>
      <c r="G517" s="8"/>
      <c r="H517" s="112"/>
    </row>
    <row r="518" spans="2:8" x14ac:dyDescent="0.25">
      <c r="B518" s="44"/>
      <c r="C518" s="8"/>
      <c r="D518" s="8"/>
      <c r="E518" s="8"/>
      <c r="F518" s="201"/>
      <c r="G518" s="8"/>
      <c r="H518" s="112"/>
    </row>
    <row r="519" spans="2:8" x14ac:dyDescent="0.25">
      <c r="B519" s="44"/>
      <c r="C519" s="8"/>
      <c r="D519" s="8"/>
      <c r="E519" s="8"/>
      <c r="F519" s="201"/>
      <c r="G519" s="8"/>
      <c r="H519" s="112"/>
    </row>
    <row r="520" spans="2:8" x14ac:dyDescent="0.25">
      <c r="B520" s="44"/>
      <c r="C520" s="8"/>
      <c r="D520" s="8"/>
      <c r="E520" s="8"/>
      <c r="F520" s="201"/>
      <c r="G520" s="8"/>
      <c r="H520" s="112"/>
    </row>
    <row r="521" spans="2:8" x14ac:dyDescent="0.25">
      <c r="B521" s="44"/>
      <c r="C521" s="8"/>
      <c r="D521" s="8"/>
      <c r="E521" s="8"/>
      <c r="F521" s="201"/>
      <c r="G521" s="8"/>
      <c r="H521" s="112"/>
    </row>
    <row r="522" spans="2:8" x14ac:dyDescent="0.25">
      <c r="B522" s="44"/>
      <c r="C522" s="8"/>
      <c r="D522" s="8"/>
      <c r="E522" s="8"/>
      <c r="F522" s="201"/>
      <c r="G522" s="8"/>
      <c r="H522" s="112"/>
    </row>
    <row r="523" spans="2:8" x14ac:dyDescent="0.25">
      <c r="B523" s="44"/>
      <c r="C523" s="8"/>
      <c r="D523" s="8"/>
      <c r="E523" s="8"/>
      <c r="F523" s="201"/>
      <c r="G523" s="8"/>
      <c r="H523" s="112"/>
    </row>
    <row r="524" spans="2:8" x14ac:dyDescent="0.25">
      <c r="B524" s="44"/>
      <c r="C524" s="8"/>
      <c r="D524" s="8"/>
      <c r="E524" s="8"/>
      <c r="F524" s="201"/>
      <c r="G524" s="8"/>
      <c r="H524" s="112"/>
    </row>
    <row r="525" spans="2:8" x14ac:dyDescent="0.25">
      <c r="B525" s="44"/>
      <c r="C525" s="8"/>
      <c r="D525" s="8"/>
      <c r="E525" s="8"/>
      <c r="F525" s="201"/>
      <c r="G525" s="8"/>
      <c r="H525" s="112"/>
    </row>
    <row r="526" spans="2:8" x14ac:dyDescent="0.25">
      <c r="B526" s="44"/>
      <c r="C526" s="8"/>
      <c r="D526" s="8"/>
      <c r="E526" s="8"/>
      <c r="F526" s="201"/>
      <c r="G526" s="8"/>
      <c r="H526" s="112"/>
    </row>
    <row r="527" spans="2:8" x14ac:dyDescent="0.25">
      <c r="B527" s="44"/>
      <c r="C527" s="8"/>
      <c r="D527" s="8"/>
      <c r="E527" s="8"/>
      <c r="F527" s="201"/>
      <c r="G527" s="8"/>
      <c r="H527" s="112"/>
    </row>
    <row r="528" spans="2:8" x14ac:dyDescent="0.25">
      <c r="B528" s="44"/>
      <c r="C528" s="8"/>
      <c r="D528" s="8"/>
      <c r="E528" s="8"/>
      <c r="F528" s="201"/>
      <c r="G528" s="8"/>
      <c r="H528" s="112"/>
    </row>
    <row r="529" spans="2:8" x14ac:dyDescent="0.25">
      <c r="B529" s="44"/>
      <c r="C529" s="8"/>
      <c r="D529" s="8"/>
      <c r="E529" s="8"/>
      <c r="F529" s="201"/>
      <c r="G529" s="8"/>
      <c r="H529" s="112"/>
    </row>
    <row r="530" spans="2:8" x14ac:dyDescent="0.25">
      <c r="B530" s="44"/>
      <c r="C530" s="8"/>
      <c r="D530" s="8"/>
      <c r="E530" s="8"/>
      <c r="F530" s="201"/>
      <c r="G530" s="8"/>
      <c r="H530" s="112"/>
    </row>
    <row r="531" spans="2:8" x14ac:dyDescent="0.25">
      <c r="B531" s="44"/>
      <c r="C531" s="8"/>
      <c r="D531" s="8"/>
      <c r="E531" s="8"/>
      <c r="F531" s="201"/>
      <c r="G531" s="8"/>
      <c r="H531" s="112"/>
    </row>
    <row r="532" spans="2:8" x14ac:dyDescent="0.25">
      <c r="B532" s="44"/>
      <c r="C532" s="8"/>
      <c r="D532" s="8"/>
      <c r="E532" s="8"/>
      <c r="F532" s="201"/>
      <c r="G532" s="8"/>
      <c r="H532" s="112"/>
    </row>
    <row r="533" spans="2:8" x14ac:dyDescent="0.25">
      <c r="B533" s="44"/>
      <c r="C533" s="8"/>
      <c r="D533" s="8"/>
      <c r="E533" s="8"/>
      <c r="F533" s="201"/>
      <c r="G533" s="8"/>
      <c r="H533" s="112"/>
    </row>
    <row r="534" spans="2:8" x14ac:dyDescent="0.25">
      <c r="B534" s="44"/>
      <c r="C534" s="8"/>
      <c r="D534" s="8"/>
      <c r="E534" s="8"/>
      <c r="F534" s="201"/>
      <c r="G534" s="8"/>
      <c r="H534" s="112"/>
    </row>
    <row r="535" spans="2:8" x14ac:dyDescent="0.25">
      <c r="B535" s="44"/>
      <c r="C535" s="8"/>
      <c r="D535" s="8"/>
      <c r="E535" s="8"/>
      <c r="F535" s="201"/>
      <c r="G535" s="8"/>
      <c r="H535" s="112"/>
    </row>
    <row r="536" spans="2:8" x14ac:dyDescent="0.25">
      <c r="B536" s="44"/>
      <c r="C536" s="8"/>
      <c r="D536" s="8"/>
      <c r="E536" s="8"/>
      <c r="F536" s="201"/>
      <c r="G536" s="8"/>
      <c r="H536" s="112"/>
    </row>
    <row r="537" spans="2:8" x14ac:dyDescent="0.25">
      <c r="B537" s="44"/>
      <c r="C537" s="8"/>
      <c r="D537" s="8"/>
      <c r="E537" s="8"/>
      <c r="F537" s="201"/>
      <c r="G537" s="8"/>
      <c r="H537" s="112"/>
    </row>
    <row r="538" spans="2:8" x14ac:dyDescent="0.25">
      <c r="B538" s="44"/>
      <c r="C538" s="8"/>
      <c r="D538" s="8"/>
      <c r="E538" s="8"/>
      <c r="F538" s="201"/>
      <c r="G538" s="8"/>
      <c r="H538" s="112"/>
    </row>
    <row r="539" spans="2:8" x14ac:dyDescent="0.25">
      <c r="B539" s="44"/>
      <c r="C539" s="8"/>
      <c r="D539" s="8"/>
      <c r="E539" s="8"/>
      <c r="F539" s="201"/>
      <c r="G539" s="8"/>
      <c r="H539" s="112"/>
    </row>
    <row r="540" spans="2:8" x14ac:dyDescent="0.25">
      <c r="B540" s="44"/>
      <c r="C540" s="8"/>
      <c r="D540" s="8"/>
      <c r="E540" s="8"/>
      <c r="F540" s="201"/>
      <c r="G540" s="8"/>
      <c r="H540" s="112"/>
    </row>
    <row r="541" spans="2:8" x14ac:dyDescent="0.25">
      <c r="B541" s="44"/>
      <c r="C541" s="8"/>
      <c r="D541" s="8"/>
      <c r="E541" s="8"/>
      <c r="F541" s="201"/>
      <c r="G541" s="8"/>
      <c r="H541" s="112"/>
    </row>
    <row r="542" spans="2:8" x14ac:dyDescent="0.25">
      <c r="B542" s="44"/>
      <c r="C542" s="8"/>
      <c r="D542" s="8"/>
      <c r="E542" s="8"/>
      <c r="F542" s="201"/>
      <c r="G542" s="8"/>
      <c r="H542" s="112"/>
    </row>
    <row r="543" spans="2:8" x14ac:dyDescent="0.25">
      <c r="B543" s="44"/>
      <c r="C543" s="8"/>
      <c r="D543" s="8"/>
      <c r="E543" s="8"/>
      <c r="F543" s="201"/>
      <c r="G543" s="8"/>
      <c r="H543" s="112"/>
    </row>
    <row r="544" spans="2:8" x14ac:dyDescent="0.25">
      <c r="B544" s="44"/>
      <c r="C544" s="8"/>
      <c r="D544" s="8"/>
      <c r="E544" s="8"/>
      <c r="F544" s="201"/>
      <c r="G544" s="8"/>
      <c r="H544" s="112"/>
    </row>
    <row r="545" spans="2:8" x14ac:dyDescent="0.25">
      <c r="B545" s="44"/>
      <c r="C545" s="8"/>
      <c r="D545" s="8"/>
      <c r="E545" s="8"/>
      <c r="F545" s="201"/>
      <c r="G545" s="8"/>
      <c r="H545" s="112"/>
    </row>
    <row r="546" spans="2:8" x14ac:dyDescent="0.25">
      <c r="B546" s="44"/>
      <c r="C546" s="8"/>
      <c r="D546" s="8"/>
      <c r="E546" s="8"/>
      <c r="F546" s="201"/>
      <c r="G546" s="8"/>
      <c r="H546" s="112"/>
    </row>
    <row r="547" spans="2:8" x14ac:dyDescent="0.25">
      <c r="B547" s="44"/>
      <c r="C547" s="8"/>
      <c r="D547" s="8"/>
      <c r="E547" s="8"/>
      <c r="F547" s="201"/>
      <c r="G547" s="8"/>
      <c r="H547" s="112"/>
    </row>
    <row r="548" spans="2:8" x14ac:dyDescent="0.25">
      <c r="B548" s="44"/>
      <c r="C548" s="8"/>
      <c r="D548" s="8"/>
      <c r="E548" s="8"/>
      <c r="F548" s="201"/>
      <c r="G548" s="8"/>
      <c r="H548" s="112"/>
    </row>
    <row r="549" spans="2:8" x14ac:dyDescent="0.25">
      <c r="B549" s="44"/>
      <c r="C549" s="8"/>
      <c r="D549" s="8"/>
      <c r="E549" s="8"/>
      <c r="F549" s="201"/>
      <c r="G549" s="8"/>
      <c r="H549" s="112"/>
    </row>
    <row r="550" spans="2:8" x14ac:dyDescent="0.25">
      <c r="B550" s="44"/>
      <c r="C550" s="8"/>
      <c r="D550" s="8"/>
      <c r="E550" s="8"/>
      <c r="F550" s="201"/>
      <c r="G550" s="8"/>
      <c r="H550" s="112"/>
    </row>
    <row r="551" spans="2:8" x14ac:dyDescent="0.25">
      <c r="B551" s="44"/>
      <c r="C551" s="8"/>
      <c r="D551" s="8"/>
      <c r="E551" s="8"/>
      <c r="F551" s="201"/>
      <c r="G551" s="8"/>
      <c r="H551" s="112"/>
    </row>
    <row r="552" spans="2:8" x14ac:dyDescent="0.25">
      <c r="B552" s="44"/>
      <c r="C552" s="8"/>
      <c r="D552" s="8"/>
      <c r="E552" s="8"/>
      <c r="F552" s="201"/>
      <c r="G552" s="8"/>
      <c r="H552" s="112"/>
    </row>
    <row r="553" spans="2:8" x14ac:dyDescent="0.25">
      <c r="B553" s="44"/>
      <c r="C553" s="8"/>
      <c r="D553" s="8"/>
      <c r="E553" s="8"/>
      <c r="F553" s="201"/>
      <c r="G553" s="8"/>
      <c r="H553" s="112"/>
    </row>
    <row r="554" spans="2:8" x14ac:dyDescent="0.25">
      <c r="B554" s="44"/>
      <c r="C554" s="8"/>
      <c r="D554" s="8"/>
      <c r="E554" s="8"/>
      <c r="F554" s="201"/>
      <c r="G554" s="8"/>
      <c r="H554" s="112"/>
    </row>
    <row r="555" spans="2:8" x14ac:dyDescent="0.25">
      <c r="B555" s="44"/>
      <c r="C555" s="8"/>
      <c r="D555" s="8"/>
      <c r="E555" s="8"/>
      <c r="F555" s="201"/>
      <c r="G555" s="8"/>
      <c r="H555" s="112"/>
    </row>
    <row r="556" spans="2:8" x14ac:dyDescent="0.25">
      <c r="B556" s="44"/>
      <c r="C556" s="8"/>
      <c r="D556" s="8"/>
      <c r="E556" s="8"/>
      <c r="F556" s="201"/>
      <c r="G556" s="8"/>
      <c r="H556" s="112"/>
    </row>
    <row r="557" spans="2:8" x14ac:dyDescent="0.25">
      <c r="B557" s="44"/>
      <c r="C557" s="8"/>
      <c r="D557" s="8"/>
      <c r="E557" s="8"/>
      <c r="F557" s="201"/>
      <c r="G557" s="8"/>
      <c r="H557" s="112"/>
    </row>
    <row r="558" spans="2:8" x14ac:dyDescent="0.25">
      <c r="B558" s="44"/>
      <c r="C558" s="8"/>
      <c r="D558" s="8"/>
      <c r="E558" s="8"/>
      <c r="F558" s="201"/>
      <c r="G558" s="8"/>
      <c r="H558" s="112"/>
    </row>
    <row r="559" spans="2:8" x14ac:dyDescent="0.25">
      <c r="B559" s="44"/>
      <c r="C559" s="8"/>
      <c r="D559" s="8"/>
      <c r="E559" s="8"/>
      <c r="F559" s="201"/>
      <c r="G559" s="8"/>
      <c r="H559" s="112"/>
    </row>
    <row r="560" spans="2:8" x14ac:dyDescent="0.25">
      <c r="B560" s="44"/>
      <c r="C560" s="8"/>
      <c r="D560" s="8"/>
      <c r="E560" s="8"/>
      <c r="F560" s="201"/>
      <c r="G560" s="8"/>
      <c r="H560" s="112"/>
    </row>
    <row r="561" spans="2:8" x14ac:dyDescent="0.25">
      <c r="B561" s="44"/>
      <c r="C561" s="8"/>
      <c r="D561" s="8"/>
      <c r="E561" s="8"/>
      <c r="F561" s="201"/>
      <c r="G561" s="8"/>
      <c r="H561" s="112"/>
    </row>
    <row r="562" spans="2:8" x14ac:dyDescent="0.25">
      <c r="B562" s="44"/>
      <c r="C562" s="8"/>
      <c r="D562" s="8"/>
      <c r="E562" s="8"/>
      <c r="F562" s="201"/>
      <c r="G562" s="8"/>
      <c r="H562" s="112"/>
    </row>
    <row r="563" spans="2:8" x14ac:dyDescent="0.25">
      <c r="B563" s="44"/>
      <c r="C563" s="8"/>
      <c r="D563" s="8"/>
      <c r="E563" s="8"/>
      <c r="F563" s="201"/>
      <c r="G563" s="8"/>
      <c r="H563" s="112"/>
    </row>
    <row r="564" spans="2:8" x14ac:dyDescent="0.25">
      <c r="B564" s="44"/>
      <c r="C564" s="8"/>
      <c r="D564" s="8"/>
      <c r="E564" s="8"/>
      <c r="F564" s="201"/>
      <c r="G564" s="8"/>
      <c r="H564" s="112"/>
    </row>
    <row r="565" spans="2:8" x14ac:dyDescent="0.25">
      <c r="B565" s="44"/>
      <c r="C565" s="8"/>
      <c r="D565" s="8"/>
      <c r="E565" s="8"/>
      <c r="F565" s="201"/>
      <c r="G565" s="8"/>
      <c r="H565" s="112"/>
    </row>
    <row r="566" spans="2:8" x14ac:dyDescent="0.25">
      <c r="B566" s="44"/>
      <c r="C566" s="8"/>
      <c r="D566" s="8"/>
      <c r="E566" s="8"/>
      <c r="F566" s="201"/>
      <c r="G566" s="8"/>
      <c r="H566" s="112"/>
    </row>
    <row r="567" spans="2:8" x14ac:dyDescent="0.25">
      <c r="B567" s="44"/>
      <c r="C567" s="8"/>
      <c r="D567" s="8"/>
      <c r="E567" s="8"/>
      <c r="F567" s="201"/>
      <c r="G567" s="8"/>
      <c r="H567" s="112"/>
    </row>
    <row r="568" spans="2:8" x14ac:dyDescent="0.25">
      <c r="B568" s="44"/>
      <c r="C568" s="8"/>
      <c r="D568" s="8"/>
      <c r="E568" s="8"/>
      <c r="F568" s="201"/>
      <c r="G568" s="8"/>
      <c r="H568" s="112"/>
    </row>
    <row r="569" spans="2:8" x14ac:dyDescent="0.25">
      <c r="B569" s="44"/>
      <c r="C569" s="8"/>
      <c r="D569" s="8"/>
      <c r="E569" s="8"/>
      <c r="F569" s="201"/>
      <c r="G569" s="8"/>
      <c r="H569" s="112"/>
    </row>
    <row r="570" spans="2:8" x14ac:dyDescent="0.25">
      <c r="B570" s="44"/>
      <c r="C570" s="8"/>
      <c r="D570" s="8"/>
      <c r="E570" s="8"/>
      <c r="F570" s="201"/>
      <c r="G570" s="8"/>
      <c r="H570" s="112"/>
    </row>
    <row r="571" spans="2:8" x14ac:dyDescent="0.25">
      <c r="B571" s="44"/>
      <c r="C571" s="8"/>
      <c r="D571" s="8"/>
      <c r="E571" s="8"/>
      <c r="F571" s="201"/>
      <c r="G571" s="8"/>
      <c r="H571" s="112"/>
    </row>
  </sheetData>
  <mergeCells count="2">
    <mergeCell ref="B2:H2"/>
    <mergeCell ref="B3:H3"/>
  </mergeCells>
  <pageMargins left="0.25" right="0.25" top="0.33333333333333331" bottom="0.50980392156862742" header="0.3" footer="0.3"/>
  <pageSetup paperSize="9" scale="95" fitToHeight="0" orientation="landscape" horizontalDpi="1200" verticalDpi="1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41"/>
  <sheetViews>
    <sheetView view="pageLayout" zoomScale="85" zoomScaleNormal="100" zoomScaleSheetLayoutView="100" zoomScalePageLayoutView="85" workbookViewId="0">
      <selection activeCell="F7" sqref="F7:H7"/>
    </sheetView>
  </sheetViews>
  <sheetFormatPr defaultColWidth="8.85546875" defaultRowHeight="15" x14ac:dyDescent="0.25"/>
  <cols>
    <col min="1" max="1" width="1.5703125" style="21" customWidth="1"/>
    <col min="2" max="2" width="13.140625" style="21" customWidth="1"/>
    <col min="3" max="3" width="28.5703125" style="22" customWidth="1"/>
    <col min="4" max="4" width="14.85546875" style="22" customWidth="1"/>
    <col min="5" max="5" width="9.85546875" style="22" customWidth="1"/>
    <col min="6" max="6" width="8.7109375" style="22" customWidth="1"/>
    <col min="7" max="7" width="58.5703125" style="22" customWidth="1"/>
    <col min="8" max="8" width="12.42578125" style="21" customWidth="1"/>
    <col min="9" max="16384" width="8.85546875" style="21"/>
  </cols>
  <sheetData>
    <row r="1" spans="2:8" s="35" customFormat="1" x14ac:dyDescent="0.25">
      <c r="C1" s="36"/>
      <c r="D1" s="36"/>
      <c r="E1" s="36"/>
      <c r="F1" s="36"/>
      <c r="G1" s="36" t="s">
        <v>513</v>
      </c>
    </row>
    <row r="2" spans="2:8" s="39" customFormat="1" ht="20.25" x14ac:dyDescent="0.25">
      <c r="B2" s="265" t="s">
        <v>11</v>
      </c>
      <c r="C2" s="265"/>
      <c r="D2" s="265"/>
      <c r="E2" s="265"/>
      <c r="F2" s="265"/>
      <c r="G2" s="265"/>
      <c r="H2" s="265"/>
    </row>
    <row r="3" spans="2:8" s="39" customFormat="1" ht="20.25" x14ac:dyDescent="0.25">
      <c r="B3" s="265" t="s">
        <v>514</v>
      </c>
      <c r="C3" s="265"/>
      <c r="D3" s="265"/>
      <c r="E3" s="265"/>
      <c r="F3" s="265"/>
      <c r="G3" s="265"/>
      <c r="H3" s="265"/>
    </row>
    <row r="4" spans="2:8" s="35" customFormat="1" x14ac:dyDescent="0.25">
      <c r="C4" s="36"/>
      <c r="D4" s="36"/>
      <c r="E4" s="36"/>
      <c r="F4" s="36"/>
      <c r="G4" s="36"/>
    </row>
    <row r="5" spans="2:8" s="35" customFormat="1" x14ac:dyDescent="0.25">
      <c r="B5" s="37" t="s">
        <v>0</v>
      </c>
      <c r="C5" s="34" t="s">
        <v>1</v>
      </c>
      <c r="D5" s="34" t="s">
        <v>2</v>
      </c>
      <c r="E5" s="34" t="s">
        <v>3</v>
      </c>
      <c r="F5" s="34" t="s">
        <v>4</v>
      </c>
      <c r="G5" s="34" t="s">
        <v>5</v>
      </c>
      <c r="H5" s="38" t="s">
        <v>6</v>
      </c>
    </row>
    <row r="6" spans="2:8" ht="16.5" customHeight="1" x14ac:dyDescent="0.25">
      <c r="B6" s="24">
        <v>41702</v>
      </c>
      <c r="C6" s="87" t="s">
        <v>515</v>
      </c>
      <c r="D6" s="87" t="s">
        <v>516</v>
      </c>
      <c r="E6" s="23" t="s">
        <v>151</v>
      </c>
      <c r="F6" s="197">
        <v>1002</v>
      </c>
      <c r="G6" s="196" t="s">
        <v>14</v>
      </c>
      <c r="H6" s="115">
        <v>73.7</v>
      </c>
    </row>
    <row r="7" spans="2:8" x14ac:dyDescent="0.25">
      <c r="B7" s="24">
        <v>41703</v>
      </c>
      <c r="C7" s="198" t="s">
        <v>517</v>
      </c>
      <c r="D7" s="198" t="s">
        <v>170</v>
      </c>
      <c r="E7" s="23" t="s">
        <v>132</v>
      </c>
      <c r="F7" s="197">
        <v>1004</v>
      </c>
      <c r="G7" s="196" t="s">
        <v>13</v>
      </c>
      <c r="H7" s="115">
        <v>55.7</v>
      </c>
    </row>
    <row r="8" spans="2:8" ht="18" customHeight="1" x14ac:dyDescent="0.25">
      <c r="B8" s="24">
        <v>41703</v>
      </c>
      <c r="C8" s="87" t="s">
        <v>517</v>
      </c>
      <c r="D8" s="87" t="s">
        <v>170</v>
      </c>
      <c r="E8" s="23" t="s">
        <v>51</v>
      </c>
      <c r="F8" s="197">
        <v>1004</v>
      </c>
      <c r="G8" s="196" t="s">
        <v>13</v>
      </c>
      <c r="H8" s="115">
        <v>55.7</v>
      </c>
    </row>
    <row r="9" spans="2:8" x14ac:dyDescent="0.25">
      <c r="B9" s="24">
        <v>41734</v>
      </c>
      <c r="C9" s="198" t="s">
        <v>518</v>
      </c>
      <c r="D9" s="198" t="s">
        <v>519</v>
      </c>
      <c r="E9" s="23" t="s">
        <v>99</v>
      </c>
      <c r="F9" s="193" t="s">
        <v>19</v>
      </c>
      <c r="G9" s="7" t="s">
        <v>28</v>
      </c>
      <c r="H9" s="118">
        <v>83.6</v>
      </c>
    </row>
    <row r="10" spans="2:8" x14ac:dyDescent="0.25">
      <c r="B10" s="24">
        <v>41703</v>
      </c>
      <c r="C10" s="198" t="s">
        <v>520</v>
      </c>
      <c r="D10" s="22" t="s">
        <v>521</v>
      </c>
      <c r="E10" s="23" t="s">
        <v>522</v>
      </c>
      <c r="F10" s="193" t="s">
        <v>19</v>
      </c>
      <c r="G10" s="7" t="s">
        <v>28</v>
      </c>
      <c r="H10" s="118">
        <v>83.6</v>
      </c>
    </row>
    <row r="11" spans="2:8" ht="13.15" customHeight="1" x14ac:dyDescent="0.25">
      <c r="B11" s="24">
        <v>41704</v>
      </c>
      <c r="C11" s="23" t="s">
        <v>517</v>
      </c>
      <c r="D11" s="87" t="s">
        <v>170</v>
      </c>
      <c r="E11" s="23" t="s">
        <v>132</v>
      </c>
      <c r="F11" s="197">
        <v>1002</v>
      </c>
      <c r="G11" s="196" t="s">
        <v>14</v>
      </c>
      <c r="H11" s="115">
        <v>73.7</v>
      </c>
    </row>
    <row r="12" spans="2:8" x14ac:dyDescent="0.25">
      <c r="B12" s="24">
        <v>41705</v>
      </c>
      <c r="C12" s="22" t="s">
        <v>517</v>
      </c>
      <c r="D12" s="22" t="s">
        <v>170</v>
      </c>
      <c r="E12" s="23" t="s">
        <v>132</v>
      </c>
      <c r="F12" s="197">
        <v>1002</v>
      </c>
      <c r="G12" s="196" t="s">
        <v>14</v>
      </c>
      <c r="H12" s="115">
        <v>73.7</v>
      </c>
    </row>
    <row r="13" spans="2:8" x14ac:dyDescent="0.25">
      <c r="B13" s="24">
        <v>41712</v>
      </c>
      <c r="C13" s="22" t="s">
        <v>524</v>
      </c>
      <c r="D13" s="22" t="s">
        <v>525</v>
      </c>
      <c r="E13" s="23" t="s">
        <v>72</v>
      </c>
      <c r="F13" s="197">
        <v>1004</v>
      </c>
      <c r="G13" s="196" t="s">
        <v>13</v>
      </c>
      <c r="H13" s="115">
        <v>55.7</v>
      </c>
    </row>
    <row r="14" spans="2:8" x14ac:dyDescent="0.25">
      <c r="B14" s="24"/>
      <c r="E14" s="23"/>
      <c r="F14" s="193" t="s">
        <v>23</v>
      </c>
      <c r="G14" s="7" t="s">
        <v>78</v>
      </c>
      <c r="H14" s="118">
        <v>79.8</v>
      </c>
    </row>
    <row r="15" spans="2:8" x14ac:dyDescent="0.25">
      <c r="B15" s="24">
        <v>41712</v>
      </c>
      <c r="C15" s="87" t="s">
        <v>158</v>
      </c>
      <c r="D15" s="87" t="s">
        <v>159</v>
      </c>
      <c r="E15" s="23" t="s">
        <v>136</v>
      </c>
      <c r="F15" s="197">
        <v>1004</v>
      </c>
      <c r="G15" s="196" t="s">
        <v>13</v>
      </c>
      <c r="H15" s="115">
        <v>55.7</v>
      </c>
    </row>
    <row r="16" spans="2:8" x14ac:dyDescent="0.25">
      <c r="B16" s="24">
        <v>41717</v>
      </c>
      <c r="C16" s="23" t="s">
        <v>158</v>
      </c>
      <c r="D16" s="87" t="s">
        <v>159</v>
      </c>
      <c r="E16" s="23" t="s">
        <v>88</v>
      </c>
      <c r="F16" s="197">
        <v>1002</v>
      </c>
      <c r="G16" s="196" t="s">
        <v>14</v>
      </c>
      <c r="H16" s="115">
        <v>73.7</v>
      </c>
    </row>
    <row r="17" spans="2:8" x14ac:dyDescent="0.25">
      <c r="B17" s="24">
        <v>41718</v>
      </c>
      <c r="C17" s="22" t="s">
        <v>158</v>
      </c>
      <c r="D17" s="87" t="s">
        <v>159</v>
      </c>
      <c r="E17" s="23" t="s">
        <v>132</v>
      </c>
      <c r="F17" s="197">
        <v>1002</v>
      </c>
      <c r="G17" s="196" t="s">
        <v>14</v>
      </c>
      <c r="H17" s="115">
        <v>73.7</v>
      </c>
    </row>
    <row r="18" spans="2:8" x14ac:dyDescent="0.25">
      <c r="B18" s="24">
        <v>41719</v>
      </c>
      <c r="C18" s="23" t="s">
        <v>158</v>
      </c>
      <c r="D18" s="87" t="s">
        <v>159</v>
      </c>
      <c r="E18" s="23" t="s">
        <v>39</v>
      </c>
      <c r="F18" s="197">
        <v>1002</v>
      </c>
      <c r="G18" s="196" t="s">
        <v>14</v>
      </c>
      <c r="H18" s="115">
        <v>73.7</v>
      </c>
    </row>
    <row r="19" spans="2:8" x14ac:dyDescent="0.25">
      <c r="B19" s="24">
        <v>41722</v>
      </c>
      <c r="C19" s="23" t="s">
        <v>158</v>
      </c>
      <c r="D19" s="87" t="s">
        <v>159</v>
      </c>
      <c r="E19" s="23" t="s">
        <v>40</v>
      </c>
      <c r="F19" s="197">
        <v>1002</v>
      </c>
      <c r="G19" s="196" t="s">
        <v>14</v>
      </c>
      <c r="H19" s="115">
        <v>73.7</v>
      </c>
    </row>
    <row r="20" spans="2:8" x14ac:dyDescent="0.25">
      <c r="B20" s="24">
        <v>41723</v>
      </c>
      <c r="C20" s="87" t="s">
        <v>507</v>
      </c>
      <c r="D20" s="87" t="s">
        <v>508</v>
      </c>
      <c r="E20" s="23" t="s">
        <v>51</v>
      </c>
      <c r="F20" s="197">
        <v>1002</v>
      </c>
      <c r="G20" s="196" t="s">
        <v>14</v>
      </c>
      <c r="H20" s="115">
        <v>73.7</v>
      </c>
    </row>
    <row r="21" spans="2:8" x14ac:dyDescent="0.25">
      <c r="B21" s="24">
        <v>41724</v>
      </c>
      <c r="C21" s="23" t="s">
        <v>507</v>
      </c>
      <c r="D21" s="87" t="s">
        <v>508</v>
      </c>
      <c r="E21" s="23" t="s">
        <v>151</v>
      </c>
      <c r="F21" s="197">
        <v>1002</v>
      </c>
      <c r="G21" s="196" t="s">
        <v>14</v>
      </c>
      <c r="H21" s="115">
        <v>73.7</v>
      </c>
    </row>
    <row r="22" spans="2:8" x14ac:dyDescent="0.25">
      <c r="B22" s="24">
        <v>41725</v>
      </c>
      <c r="C22" s="87" t="s">
        <v>526</v>
      </c>
      <c r="D22" s="87" t="s">
        <v>527</v>
      </c>
      <c r="E22" s="23" t="s">
        <v>433</v>
      </c>
      <c r="F22" s="197">
        <v>1004</v>
      </c>
      <c r="G22" s="196" t="s">
        <v>13</v>
      </c>
      <c r="H22" s="115">
        <v>55.7</v>
      </c>
    </row>
    <row r="23" spans="2:8" ht="14.25" customHeight="1" x14ac:dyDescent="0.25">
      <c r="B23" s="24">
        <v>41725</v>
      </c>
      <c r="C23" s="23" t="s">
        <v>507</v>
      </c>
      <c r="D23" s="87" t="s">
        <v>508</v>
      </c>
      <c r="E23" s="23" t="s">
        <v>36</v>
      </c>
      <c r="F23" s="197">
        <v>1004</v>
      </c>
      <c r="G23" s="196" t="s">
        <v>13</v>
      </c>
      <c r="H23" s="115">
        <v>55.7</v>
      </c>
    </row>
    <row r="24" spans="2:8" ht="15.75" customHeight="1" x14ac:dyDescent="0.25">
      <c r="B24" s="24">
        <v>41726</v>
      </c>
      <c r="C24" s="23" t="s">
        <v>507</v>
      </c>
      <c r="D24" s="87" t="s">
        <v>508</v>
      </c>
      <c r="E24" s="23" t="s">
        <v>132</v>
      </c>
      <c r="F24" s="197">
        <v>1004</v>
      </c>
      <c r="G24" s="196" t="s">
        <v>13</v>
      </c>
      <c r="H24" s="115">
        <v>55.7</v>
      </c>
    </row>
    <row r="25" spans="2:8" x14ac:dyDescent="0.25">
      <c r="B25" s="24">
        <v>41726</v>
      </c>
      <c r="C25" s="23" t="s">
        <v>507</v>
      </c>
      <c r="D25" s="87" t="s">
        <v>508</v>
      </c>
      <c r="E25" s="22" t="s">
        <v>72</v>
      </c>
      <c r="F25" s="197">
        <v>1004</v>
      </c>
      <c r="G25" s="196" t="s">
        <v>13</v>
      </c>
      <c r="H25" s="115">
        <v>55.7</v>
      </c>
    </row>
    <row r="26" spans="2:8" x14ac:dyDescent="0.25">
      <c r="B26" s="24">
        <v>41726</v>
      </c>
      <c r="C26" s="22" t="s">
        <v>528</v>
      </c>
      <c r="D26" s="22" t="s">
        <v>529</v>
      </c>
      <c r="E26" s="22" t="s">
        <v>85</v>
      </c>
      <c r="F26" s="197">
        <v>1004</v>
      </c>
      <c r="G26" s="196" t="s">
        <v>13</v>
      </c>
      <c r="H26" s="115">
        <v>55.7</v>
      </c>
    </row>
    <row r="27" spans="2:8" x14ac:dyDescent="0.25">
      <c r="B27" s="24">
        <v>41729</v>
      </c>
      <c r="C27" s="22" t="s">
        <v>528</v>
      </c>
      <c r="D27" s="22" t="s">
        <v>529</v>
      </c>
      <c r="E27" s="22" t="s">
        <v>49</v>
      </c>
      <c r="F27" s="197">
        <v>1004</v>
      </c>
      <c r="G27" s="196" t="s">
        <v>13</v>
      </c>
      <c r="H27" s="115">
        <v>55.7</v>
      </c>
    </row>
    <row r="28" spans="2:8" x14ac:dyDescent="0.25">
      <c r="B28" s="24">
        <v>41729</v>
      </c>
      <c r="C28" s="22" t="s">
        <v>507</v>
      </c>
      <c r="D28" s="87" t="s">
        <v>508</v>
      </c>
      <c r="E28" s="22" t="s">
        <v>72</v>
      </c>
      <c r="F28" s="197">
        <v>1004</v>
      </c>
      <c r="G28" s="196" t="s">
        <v>13</v>
      </c>
      <c r="H28" s="115">
        <v>55.7</v>
      </c>
    </row>
    <row r="29" spans="2:8" x14ac:dyDescent="0.25">
      <c r="B29" s="24"/>
      <c r="F29" s="98"/>
      <c r="G29" s="93"/>
      <c r="H29" s="94"/>
    </row>
    <row r="30" spans="2:8" ht="25.5" x14ac:dyDescent="0.25">
      <c r="B30" s="24"/>
      <c r="F30" s="98"/>
      <c r="G30" s="11" t="s">
        <v>8</v>
      </c>
      <c r="H30" s="73" t="s">
        <v>9</v>
      </c>
    </row>
    <row r="31" spans="2:8" x14ac:dyDescent="0.25">
      <c r="B31" s="24"/>
      <c r="C31" s="23"/>
      <c r="D31" s="23"/>
      <c r="F31" s="98"/>
      <c r="G31" s="12" t="s">
        <v>10</v>
      </c>
      <c r="H31" s="56">
        <f>SUM(H6:H30)</f>
        <v>1523.0000000000007</v>
      </c>
    </row>
    <row r="32" spans="2:8" x14ac:dyDescent="0.25">
      <c r="B32" s="24"/>
      <c r="F32" s="82"/>
      <c r="G32" s="12" t="s">
        <v>533</v>
      </c>
      <c r="H32" s="72"/>
    </row>
    <row r="33" spans="2:8" x14ac:dyDescent="0.25">
      <c r="B33" s="24"/>
      <c r="F33" s="82"/>
      <c r="G33" s="12"/>
      <c r="H33" s="72"/>
    </row>
    <row r="34" spans="2:8" x14ac:dyDescent="0.25">
      <c r="B34" s="24"/>
      <c r="F34" s="82"/>
      <c r="G34" s="12"/>
      <c r="H34" s="72"/>
    </row>
    <row r="35" spans="2:8" x14ac:dyDescent="0.25">
      <c r="B35" s="24"/>
      <c r="F35" s="82"/>
      <c r="G35" s="12"/>
      <c r="H35" s="72"/>
    </row>
    <row r="36" spans="2:8" x14ac:dyDescent="0.25">
      <c r="B36" s="24"/>
      <c r="F36" s="82"/>
      <c r="G36" s="12"/>
      <c r="H36" s="72"/>
    </row>
    <row r="37" spans="2:8" x14ac:dyDescent="0.25">
      <c r="B37" s="24"/>
      <c r="F37" s="82"/>
      <c r="G37" s="12"/>
      <c r="H37" s="72"/>
    </row>
    <row r="38" spans="2:8" x14ac:dyDescent="0.25">
      <c r="B38" s="24"/>
      <c r="F38" s="82"/>
      <c r="G38" s="12"/>
      <c r="H38" s="72"/>
    </row>
    <row r="39" spans="2:8" x14ac:dyDescent="0.25">
      <c r="B39" s="24"/>
      <c r="F39" s="82"/>
      <c r="G39" s="12"/>
      <c r="H39" s="72"/>
    </row>
    <row r="40" spans="2:8" x14ac:dyDescent="0.25">
      <c r="B40" s="24"/>
      <c r="F40" s="82"/>
      <c r="G40" s="12"/>
      <c r="H40" s="72"/>
    </row>
    <row r="41" spans="2:8" x14ac:dyDescent="0.25">
      <c r="B41" s="24"/>
      <c r="F41" s="82"/>
      <c r="G41" s="12"/>
      <c r="H41" s="72"/>
    </row>
    <row r="42" spans="2:8" x14ac:dyDescent="0.25">
      <c r="B42" s="24"/>
      <c r="F42" s="82"/>
      <c r="G42" s="12"/>
      <c r="H42" s="72"/>
    </row>
    <row r="43" spans="2:8" x14ac:dyDescent="0.25">
      <c r="B43" s="24"/>
      <c r="F43" s="82"/>
      <c r="G43" s="12"/>
      <c r="H43" s="72"/>
    </row>
    <row r="44" spans="2:8" x14ac:dyDescent="0.25">
      <c r="B44" s="24"/>
      <c r="F44" s="82"/>
      <c r="G44" s="12"/>
      <c r="H44" s="72"/>
    </row>
    <row r="45" spans="2:8" x14ac:dyDescent="0.25">
      <c r="B45" s="24"/>
      <c r="F45" s="82"/>
      <c r="G45" s="12"/>
      <c r="H45" s="72"/>
    </row>
    <row r="46" spans="2:8" x14ac:dyDescent="0.25">
      <c r="B46" s="24"/>
      <c r="F46" s="82"/>
      <c r="G46" s="12"/>
      <c r="H46" s="72"/>
    </row>
    <row r="47" spans="2:8" x14ac:dyDescent="0.25">
      <c r="B47" s="24"/>
      <c r="F47" s="82"/>
      <c r="G47" s="12"/>
      <c r="H47" s="72"/>
    </row>
    <row r="48" spans="2:8" x14ac:dyDescent="0.25">
      <c r="B48" s="24"/>
      <c r="F48" s="82"/>
      <c r="G48" s="12"/>
      <c r="H48" s="72"/>
    </row>
    <row r="49" spans="2:8" x14ac:dyDescent="0.25">
      <c r="B49" s="24"/>
      <c r="F49" s="82"/>
      <c r="G49" s="12"/>
      <c r="H49" s="72"/>
    </row>
    <row r="50" spans="2:8" x14ac:dyDescent="0.25">
      <c r="B50" s="24"/>
      <c r="F50" s="82"/>
      <c r="G50" s="12"/>
      <c r="H50" s="72"/>
    </row>
    <row r="51" spans="2:8" x14ac:dyDescent="0.25">
      <c r="B51" s="24"/>
      <c r="F51" s="82"/>
      <c r="G51" s="12"/>
      <c r="H51" s="72"/>
    </row>
    <row r="52" spans="2:8" x14ac:dyDescent="0.25">
      <c r="B52" s="24"/>
      <c r="F52" s="82"/>
      <c r="G52" s="12"/>
      <c r="H52" s="72"/>
    </row>
    <row r="53" spans="2:8" x14ac:dyDescent="0.25">
      <c r="B53" s="24"/>
      <c r="F53" s="82"/>
      <c r="G53" s="12"/>
      <c r="H53" s="72"/>
    </row>
    <row r="54" spans="2:8" x14ac:dyDescent="0.25">
      <c r="B54" s="24"/>
      <c r="F54" s="82"/>
      <c r="G54" s="12"/>
      <c r="H54" s="72"/>
    </row>
    <row r="55" spans="2:8" x14ac:dyDescent="0.25">
      <c r="B55" s="24"/>
      <c r="F55" s="82"/>
      <c r="G55" s="12"/>
      <c r="H55" s="72"/>
    </row>
    <row r="56" spans="2:8" x14ac:dyDescent="0.25">
      <c r="B56" s="24"/>
      <c r="F56" s="82"/>
      <c r="G56" s="12"/>
      <c r="H56" s="72"/>
    </row>
    <row r="57" spans="2:8" x14ac:dyDescent="0.25">
      <c r="B57" s="24"/>
      <c r="F57" s="82"/>
      <c r="G57" s="12"/>
      <c r="H57" s="72"/>
    </row>
    <row r="58" spans="2:8" x14ac:dyDescent="0.25">
      <c r="B58" s="24"/>
      <c r="F58" s="82"/>
      <c r="G58" s="12"/>
      <c r="H58" s="72"/>
    </row>
    <row r="59" spans="2:8" x14ac:dyDescent="0.25">
      <c r="B59" s="24"/>
      <c r="F59" s="82"/>
      <c r="G59" s="12"/>
      <c r="H59" s="72"/>
    </row>
    <row r="60" spans="2:8" x14ac:dyDescent="0.25">
      <c r="B60" s="24"/>
      <c r="F60" s="82"/>
      <c r="G60" s="12"/>
      <c r="H60" s="72"/>
    </row>
    <row r="61" spans="2:8" x14ac:dyDescent="0.25">
      <c r="B61" s="24"/>
      <c r="F61" s="82"/>
      <c r="G61" s="12"/>
      <c r="H61" s="72"/>
    </row>
    <row r="62" spans="2:8" x14ac:dyDescent="0.25">
      <c r="B62" s="24"/>
      <c r="F62" s="82"/>
      <c r="G62" s="12"/>
      <c r="H62" s="72"/>
    </row>
    <row r="63" spans="2:8" x14ac:dyDescent="0.25">
      <c r="B63" s="24"/>
      <c r="F63" s="82"/>
      <c r="G63" s="12"/>
      <c r="H63" s="72"/>
    </row>
    <row r="64" spans="2:8" x14ac:dyDescent="0.25">
      <c r="B64" s="24"/>
      <c r="F64" s="82"/>
      <c r="G64" s="12"/>
      <c r="H64" s="72"/>
    </row>
    <row r="65" spans="2:8" x14ac:dyDescent="0.25">
      <c r="B65" s="24"/>
      <c r="F65" s="82"/>
      <c r="G65" s="12"/>
      <c r="H65" s="72"/>
    </row>
    <row r="66" spans="2:8" x14ac:dyDescent="0.25">
      <c r="B66" s="24"/>
      <c r="F66" s="82"/>
      <c r="G66" s="12"/>
      <c r="H66" s="72"/>
    </row>
    <row r="67" spans="2:8" x14ac:dyDescent="0.25">
      <c r="B67" s="24"/>
      <c r="F67" s="98"/>
      <c r="G67" s="93"/>
      <c r="H67" s="94"/>
    </row>
    <row r="68" spans="2:8" x14ac:dyDescent="0.25">
      <c r="B68" s="24"/>
      <c r="F68" s="82"/>
      <c r="G68" s="81"/>
      <c r="H68" s="83"/>
    </row>
    <row r="69" spans="2:8" x14ac:dyDescent="0.25">
      <c r="B69" s="24"/>
      <c r="C69" s="23"/>
      <c r="D69" s="23"/>
      <c r="F69" s="98"/>
      <c r="G69" s="93"/>
      <c r="H69" s="94"/>
    </row>
    <row r="70" spans="2:8" x14ac:dyDescent="0.25">
      <c r="B70" s="24"/>
      <c r="F70" s="82"/>
      <c r="G70" s="81"/>
      <c r="H70" s="83"/>
    </row>
    <row r="71" spans="2:8" x14ac:dyDescent="0.25">
      <c r="B71" s="24"/>
      <c r="F71" s="98"/>
      <c r="G71" s="93"/>
      <c r="H71" s="94"/>
    </row>
    <row r="72" spans="2:8" x14ac:dyDescent="0.25">
      <c r="B72" s="24">
        <v>41708</v>
      </c>
      <c r="C72" s="22" t="s">
        <v>152</v>
      </c>
      <c r="D72" s="22" t="s">
        <v>153</v>
      </c>
      <c r="E72" s="23" t="s">
        <v>38</v>
      </c>
      <c r="F72" s="98"/>
      <c r="G72" s="93"/>
      <c r="H72" s="94"/>
    </row>
    <row r="73" spans="2:8" s="10" customFormat="1" ht="14.45" customHeight="1" x14ac:dyDescent="0.25">
      <c r="B73" s="3">
        <v>41709</v>
      </c>
      <c r="C73" s="4" t="s">
        <v>152</v>
      </c>
      <c r="D73" s="4" t="s">
        <v>153</v>
      </c>
      <c r="E73" s="4" t="s">
        <v>124</v>
      </c>
      <c r="F73" s="82"/>
      <c r="G73" s="81"/>
      <c r="H73" s="83"/>
    </row>
    <row r="74" spans="2:8" x14ac:dyDescent="0.25">
      <c r="B74" s="24">
        <v>41710</v>
      </c>
      <c r="C74" s="22" t="s">
        <v>152</v>
      </c>
      <c r="D74" s="22" t="s">
        <v>153</v>
      </c>
      <c r="E74" s="23" t="s">
        <v>523</v>
      </c>
      <c r="F74" s="98"/>
      <c r="G74" s="93"/>
      <c r="H74" s="94"/>
    </row>
    <row r="75" spans="2:8" x14ac:dyDescent="0.25">
      <c r="B75" s="24">
        <v>41711</v>
      </c>
      <c r="C75" s="23" t="s">
        <v>152</v>
      </c>
      <c r="D75" s="22" t="s">
        <v>153</v>
      </c>
      <c r="E75" s="23" t="s">
        <v>136</v>
      </c>
      <c r="F75" s="98"/>
      <c r="G75" s="93"/>
      <c r="H75" s="94"/>
    </row>
    <row r="76" spans="2:8" x14ac:dyDescent="0.25">
      <c r="B76" s="24">
        <v>41712</v>
      </c>
      <c r="C76" s="22" t="s">
        <v>152</v>
      </c>
      <c r="D76" s="22" t="s">
        <v>153</v>
      </c>
      <c r="E76" s="23" t="s">
        <v>85</v>
      </c>
      <c r="F76" s="98"/>
      <c r="G76" s="93"/>
      <c r="H76" s="94"/>
    </row>
    <row r="77" spans="2:8" x14ac:dyDescent="0.25">
      <c r="B77" s="24">
        <v>41715</v>
      </c>
      <c r="C77" s="23" t="s">
        <v>152</v>
      </c>
      <c r="D77" s="22" t="s">
        <v>153</v>
      </c>
      <c r="E77" s="23" t="s">
        <v>49</v>
      </c>
      <c r="F77" s="98"/>
      <c r="G77" s="93"/>
      <c r="H77" s="94"/>
    </row>
    <row r="78" spans="2:8" x14ac:dyDescent="0.25">
      <c r="B78" s="24">
        <v>41716</v>
      </c>
      <c r="C78" s="22" t="s">
        <v>152</v>
      </c>
      <c r="D78" s="22" t="s">
        <v>153</v>
      </c>
      <c r="E78" s="22" t="s">
        <v>72</v>
      </c>
      <c r="F78" s="98"/>
      <c r="G78" s="93"/>
      <c r="H78" s="94"/>
    </row>
    <row r="79" spans="2:8" x14ac:dyDescent="0.25">
      <c r="B79" s="24">
        <v>41717</v>
      </c>
      <c r="C79" s="22" t="s">
        <v>152</v>
      </c>
      <c r="D79" s="22" t="s">
        <v>153</v>
      </c>
      <c r="E79" s="23" t="s">
        <v>151</v>
      </c>
      <c r="F79" s="98"/>
      <c r="G79" s="93"/>
      <c r="H79" s="94"/>
    </row>
    <row r="80" spans="2:8" x14ac:dyDescent="0.25">
      <c r="B80" s="24">
        <v>41717</v>
      </c>
      <c r="C80" s="22" t="s">
        <v>152</v>
      </c>
      <c r="D80" s="22" t="s">
        <v>153</v>
      </c>
      <c r="E80" s="23" t="s">
        <v>52</v>
      </c>
      <c r="F80" s="98"/>
      <c r="G80" s="93"/>
      <c r="H80" s="94"/>
    </row>
    <row r="81" spans="2:8" x14ac:dyDescent="0.25">
      <c r="B81" s="24">
        <v>41718</v>
      </c>
      <c r="C81" s="23" t="s">
        <v>152</v>
      </c>
      <c r="D81" s="22" t="s">
        <v>153</v>
      </c>
      <c r="E81" s="23" t="s">
        <v>124</v>
      </c>
      <c r="F81" s="98"/>
      <c r="G81" s="93"/>
      <c r="H81" s="94"/>
    </row>
    <row r="82" spans="2:8" x14ac:dyDescent="0.25">
      <c r="B82" s="24">
        <v>41719</v>
      </c>
      <c r="C82" s="23" t="s">
        <v>152</v>
      </c>
      <c r="D82" s="22" t="s">
        <v>153</v>
      </c>
      <c r="E82" s="23" t="s">
        <v>100</v>
      </c>
      <c r="F82" s="98"/>
      <c r="G82" s="93"/>
      <c r="H82" s="94"/>
    </row>
    <row r="83" spans="2:8" x14ac:dyDescent="0.25">
      <c r="B83" s="24">
        <v>41722</v>
      </c>
      <c r="C83" s="23" t="s">
        <v>152</v>
      </c>
      <c r="D83" s="22" t="s">
        <v>153</v>
      </c>
      <c r="E83" s="23" t="s">
        <v>49</v>
      </c>
      <c r="F83" s="98"/>
      <c r="G83" s="93"/>
      <c r="H83" s="94"/>
    </row>
    <row r="84" spans="2:8" x14ac:dyDescent="0.25">
      <c r="B84" s="24">
        <v>41723</v>
      </c>
      <c r="C84" s="23" t="s">
        <v>152</v>
      </c>
      <c r="D84" s="22" t="s">
        <v>153</v>
      </c>
      <c r="E84" s="23" t="s">
        <v>151</v>
      </c>
      <c r="F84" s="98"/>
      <c r="G84" s="93"/>
      <c r="H84" s="94"/>
    </row>
    <row r="85" spans="2:8" x14ac:dyDescent="0.25">
      <c r="B85" s="24">
        <v>41724</v>
      </c>
      <c r="C85" s="23" t="s">
        <v>152</v>
      </c>
      <c r="D85" s="22" t="s">
        <v>153</v>
      </c>
      <c r="E85" s="23" t="s">
        <v>136</v>
      </c>
      <c r="F85" s="98"/>
      <c r="G85" s="93"/>
      <c r="H85" s="94"/>
    </row>
    <row r="86" spans="2:8" x14ac:dyDescent="0.25">
      <c r="B86" s="29"/>
    </row>
    <row r="87" spans="2:8" x14ac:dyDescent="0.25">
      <c r="B87" s="29"/>
    </row>
    <row r="88" spans="2:8" x14ac:dyDescent="0.25">
      <c r="B88" s="29"/>
    </row>
    <row r="89" spans="2:8" x14ac:dyDescent="0.25">
      <c r="B89" s="29"/>
    </row>
    <row r="90" spans="2:8" x14ac:dyDescent="0.25">
      <c r="B90" s="29"/>
    </row>
    <row r="93" spans="2:8" x14ac:dyDescent="0.25">
      <c r="B93" s="24"/>
      <c r="C93" s="23"/>
      <c r="D93" s="23"/>
      <c r="E93" s="23"/>
      <c r="F93" s="6"/>
      <c r="G93" s="10"/>
      <c r="H93" s="5"/>
    </row>
    <row r="94" spans="2:8" x14ac:dyDescent="0.25">
      <c r="B94" s="24"/>
      <c r="C94" s="23"/>
      <c r="D94" s="23"/>
      <c r="E94" s="23"/>
      <c r="F94" s="26"/>
      <c r="G94" s="26"/>
      <c r="H94" s="27"/>
    </row>
    <row r="95" spans="2:8" x14ac:dyDescent="0.25">
      <c r="B95" s="24"/>
      <c r="C95" s="23"/>
      <c r="D95" s="23"/>
      <c r="E95" s="23"/>
      <c r="F95" s="23"/>
      <c r="G95" s="23"/>
      <c r="H95" s="25"/>
    </row>
    <row r="96" spans="2:8" x14ac:dyDescent="0.25">
      <c r="B96" s="24"/>
      <c r="F96" s="26"/>
      <c r="G96" s="26"/>
      <c r="H96" s="27"/>
    </row>
    <row r="97" spans="2:8" x14ac:dyDescent="0.25">
      <c r="B97" s="24"/>
      <c r="C97" s="23"/>
      <c r="D97" s="23"/>
      <c r="E97" s="23"/>
      <c r="F97" s="28"/>
      <c r="G97" s="28"/>
      <c r="H97" s="25"/>
    </row>
    <row r="98" spans="2:8" x14ac:dyDescent="0.25">
      <c r="B98" s="24"/>
      <c r="C98" s="23"/>
      <c r="D98" s="23"/>
      <c r="E98" s="23"/>
      <c r="F98" s="28"/>
      <c r="G98" s="28"/>
      <c r="H98" s="25"/>
    </row>
    <row r="99" spans="2:8" x14ac:dyDescent="0.25">
      <c r="B99" s="24"/>
      <c r="C99" s="23"/>
      <c r="D99" s="23"/>
      <c r="E99" s="23"/>
      <c r="F99" s="28"/>
      <c r="G99" s="28"/>
      <c r="H99" s="25"/>
    </row>
    <row r="100" spans="2:8" x14ac:dyDescent="0.25">
      <c r="B100" s="29"/>
    </row>
    <row r="101" spans="2:8" x14ac:dyDescent="0.25">
      <c r="B101" s="29"/>
    </row>
    <row r="102" spans="2:8" x14ac:dyDescent="0.25">
      <c r="B102" s="29"/>
    </row>
    <row r="103" spans="2:8" x14ac:dyDescent="0.25">
      <c r="B103" s="29"/>
    </row>
    <row r="104" spans="2:8" x14ac:dyDescent="0.25">
      <c r="B104" s="29"/>
      <c r="C104" s="21"/>
      <c r="D104" s="21"/>
      <c r="E104" s="21"/>
      <c r="F104" s="21"/>
      <c r="G104" s="21"/>
    </row>
    <row r="105" spans="2:8" x14ac:dyDescent="0.25">
      <c r="B105" s="29"/>
      <c r="C105" s="21"/>
      <c r="D105" s="21"/>
      <c r="E105" s="21"/>
      <c r="F105" s="21"/>
      <c r="G105" s="21"/>
    </row>
    <row r="106" spans="2:8" x14ac:dyDescent="0.25">
      <c r="B106" s="29"/>
      <c r="C106" s="21"/>
      <c r="D106" s="21"/>
      <c r="E106" s="21"/>
      <c r="F106" s="21"/>
      <c r="G106" s="21"/>
    </row>
    <row r="107" spans="2:8" x14ac:dyDescent="0.25">
      <c r="B107" s="29"/>
      <c r="C107" s="21"/>
      <c r="D107" s="21"/>
      <c r="E107" s="21"/>
      <c r="F107" s="21"/>
      <c r="G107" s="21"/>
    </row>
    <row r="108" spans="2:8" x14ac:dyDescent="0.25">
      <c r="B108" s="29"/>
      <c r="C108" s="21"/>
      <c r="D108" s="21"/>
      <c r="E108" s="21"/>
      <c r="F108" s="21"/>
      <c r="G108" s="21"/>
    </row>
    <row r="109" spans="2:8" x14ac:dyDescent="0.25">
      <c r="B109" s="29"/>
      <c r="C109" s="21"/>
      <c r="D109" s="21"/>
      <c r="E109" s="21"/>
      <c r="F109" s="21"/>
      <c r="G109" s="21"/>
    </row>
    <row r="110" spans="2:8" x14ac:dyDescent="0.25">
      <c r="B110" s="29"/>
      <c r="C110" s="21"/>
      <c r="D110" s="21"/>
      <c r="E110" s="21"/>
      <c r="F110" s="21"/>
      <c r="G110" s="21"/>
    </row>
    <row r="111" spans="2:8" x14ac:dyDescent="0.25">
      <c r="B111" s="29"/>
      <c r="C111" s="21"/>
      <c r="D111" s="21"/>
      <c r="E111" s="21"/>
      <c r="F111" s="21"/>
      <c r="G111" s="21"/>
    </row>
    <row r="112" spans="2:8" x14ac:dyDescent="0.25">
      <c r="B112" s="29"/>
      <c r="C112" s="21"/>
      <c r="D112" s="21"/>
      <c r="E112" s="21"/>
      <c r="F112" s="21"/>
      <c r="G112" s="21"/>
    </row>
    <row r="113" spans="2:7" x14ac:dyDescent="0.25">
      <c r="B113" s="29"/>
      <c r="C113" s="21"/>
      <c r="D113" s="21"/>
      <c r="E113" s="21"/>
      <c r="F113" s="21"/>
      <c r="G113" s="21"/>
    </row>
    <row r="114" spans="2:7" x14ac:dyDescent="0.25">
      <c r="B114" s="29"/>
      <c r="C114" s="21"/>
      <c r="D114" s="21"/>
      <c r="E114" s="21"/>
      <c r="F114" s="21"/>
      <c r="G114" s="21"/>
    </row>
    <row r="115" spans="2:7" x14ac:dyDescent="0.25">
      <c r="B115" s="29"/>
      <c r="C115" s="21"/>
      <c r="D115" s="21"/>
      <c r="E115" s="21"/>
      <c r="F115" s="21"/>
      <c r="G115" s="21"/>
    </row>
    <row r="116" spans="2:7" x14ac:dyDescent="0.25">
      <c r="B116" s="29"/>
      <c r="C116" s="21"/>
      <c r="D116" s="21"/>
      <c r="E116" s="21"/>
      <c r="F116" s="21"/>
      <c r="G116" s="21"/>
    </row>
    <row r="117" spans="2:7" x14ac:dyDescent="0.25">
      <c r="B117" s="29"/>
      <c r="C117" s="21"/>
      <c r="D117" s="21"/>
      <c r="E117" s="21"/>
      <c r="F117" s="21"/>
      <c r="G117" s="21"/>
    </row>
    <row r="118" spans="2:7" x14ac:dyDescent="0.25">
      <c r="B118" s="29"/>
      <c r="C118" s="21"/>
      <c r="D118" s="21"/>
      <c r="E118" s="21"/>
      <c r="F118" s="21"/>
      <c r="G118" s="21"/>
    </row>
    <row r="119" spans="2:7" x14ac:dyDescent="0.25">
      <c r="B119" s="29"/>
      <c r="C119" s="21"/>
      <c r="D119" s="21"/>
      <c r="E119" s="21"/>
      <c r="F119" s="21"/>
      <c r="G119" s="21"/>
    </row>
    <row r="120" spans="2:7" x14ac:dyDescent="0.25">
      <c r="B120" s="29"/>
      <c r="C120" s="21"/>
      <c r="D120" s="21"/>
      <c r="E120" s="21"/>
      <c r="F120" s="21"/>
      <c r="G120" s="21"/>
    </row>
    <row r="121" spans="2:7" x14ac:dyDescent="0.25">
      <c r="B121" s="29"/>
      <c r="C121" s="21"/>
      <c r="D121" s="21"/>
      <c r="E121" s="21"/>
      <c r="F121" s="21"/>
      <c r="G121" s="21"/>
    </row>
    <row r="122" spans="2:7" x14ac:dyDescent="0.25">
      <c r="B122" s="29"/>
      <c r="C122" s="21"/>
      <c r="D122" s="21"/>
      <c r="E122" s="21"/>
      <c r="F122" s="21"/>
      <c r="G122" s="21"/>
    </row>
    <row r="123" spans="2:7" x14ac:dyDescent="0.25">
      <c r="B123" s="29"/>
      <c r="C123" s="21"/>
      <c r="D123" s="21"/>
      <c r="E123" s="21"/>
      <c r="F123" s="21"/>
      <c r="G123" s="21"/>
    </row>
    <row r="124" spans="2:7" x14ac:dyDescent="0.25">
      <c r="B124" s="29"/>
      <c r="C124" s="21"/>
      <c r="D124" s="21"/>
      <c r="E124" s="21"/>
      <c r="F124" s="21"/>
      <c r="G124" s="21"/>
    </row>
    <row r="125" spans="2:7" x14ac:dyDescent="0.25">
      <c r="B125" s="29"/>
      <c r="C125" s="21"/>
      <c r="D125" s="21"/>
      <c r="E125" s="21"/>
      <c r="F125" s="21"/>
      <c r="G125" s="21"/>
    </row>
    <row r="126" spans="2:7" x14ac:dyDescent="0.25">
      <c r="B126" s="29"/>
      <c r="C126" s="21"/>
      <c r="D126" s="21"/>
      <c r="E126" s="21"/>
      <c r="F126" s="21"/>
      <c r="G126" s="21"/>
    </row>
    <row r="127" spans="2:7" x14ac:dyDescent="0.25">
      <c r="B127" s="29"/>
      <c r="C127" s="21"/>
      <c r="D127" s="21"/>
      <c r="E127" s="21"/>
      <c r="F127" s="21"/>
      <c r="G127" s="21"/>
    </row>
    <row r="128" spans="2:7" x14ac:dyDescent="0.25">
      <c r="B128" s="29"/>
      <c r="C128" s="21"/>
      <c r="D128" s="21"/>
      <c r="E128" s="21"/>
      <c r="F128" s="21"/>
      <c r="G128" s="21"/>
    </row>
    <row r="129" spans="2:7" x14ac:dyDescent="0.25">
      <c r="B129" s="29"/>
      <c r="C129" s="21"/>
      <c r="D129" s="21"/>
      <c r="E129" s="21"/>
      <c r="F129" s="21"/>
      <c r="G129" s="21"/>
    </row>
    <row r="130" spans="2:7" x14ac:dyDescent="0.25">
      <c r="B130" s="29"/>
      <c r="C130" s="21"/>
      <c r="D130" s="21"/>
      <c r="E130" s="21"/>
      <c r="F130" s="21"/>
      <c r="G130" s="21"/>
    </row>
    <row r="131" spans="2:7" x14ac:dyDescent="0.25">
      <c r="B131" s="29"/>
      <c r="C131" s="21"/>
      <c r="D131" s="21"/>
      <c r="E131" s="21"/>
      <c r="F131" s="21"/>
      <c r="G131" s="21"/>
    </row>
    <row r="132" spans="2:7" x14ac:dyDescent="0.25">
      <c r="B132" s="29"/>
      <c r="C132" s="21"/>
      <c r="D132" s="21"/>
      <c r="E132" s="21"/>
      <c r="F132" s="21"/>
      <c r="G132" s="21"/>
    </row>
    <row r="133" spans="2:7" x14ac:dyDescent="0.25">
      <c r="B133" s="29"/>
      <c r="C133" s="21"/>
      <c r="D133" s="21"/>
      <c r="E133" s="21"/>
      <c r="F133" s="21"/>
      <c r="G133" s="21"/>
    </row>
    <row r="134" spans="2:7" x14ac:dyDescent="0.25">
      <c r="B134" s="29"/>
      <c r="C134" s="21"/>
      <c r="D134" s="21"/>
      <c r="E134" s="21"/>
      <c r="F134" s="21"/>
      <c r="G134" s="21"/>
    </row>
    <row r="135" spans="2:7" x14ac:dyDescent="0.25">
      <c r="B135" s="29"/>
      <c r="C135" s="21"/>
      <c r="D135" s="21"/>
      <c r="E135" s="21"/>
      <c r="F135" s="21"/>
      <c r="G135" s="21"/>
    </row>
    <row r="136" spans="2:7" x14ac:dyDescent="0.25">
      <c r="B136" s="29"/>
      <c r="C136" s="21"/>
      <c r="D136" s="21"/>
      <c r="E136" s="21"/>
      <c r="F136" s="21"/>
      <c r="G136" s="21"/>
    </row>
    <row r="137" spans="2:7" x14ac:dyDescent="0.25">
      <c r="B137" s="29"/>
      <c r="C137" s="21"/>
      <c r="D137" s="21"/>
      <c r="E137" s="21"/>
      <c r="F137" s="21"/>
      <c r="G137" s="21"/>
    </row>
    <row r="138" spans="2:7" x14ac:dyDescent="0.25">
      <c r="B138" s="29"/>
      <c r="C138" s="21"/>
      <c r="D138" s="21"/>
      <c r="E138" s="21"/>
      <c r="F138" s="21"/>
      <c r="G138" s="21"/>
    </row>
    <row r="139" spans="2:7" x14ac:dyDescent="0.25">
      <c r="B139" s="29"/>
      <c r="C139" s="21"/>
      <c r="D139" s="21"/>
      <c r="E139" s="21"/>
      <c r="F139" s="21"/>
      <c r="G139" s="21"/>
    </row>
    <row r="140" spans="2:7" x14ac:dyDescent="0.25">
      <c r="B140" s="29"/>
      <c r="C140" s="21"/>
      <c r="D140" s="21"/>
      <c r="E140" s="21"/>
      <c r="F140" s="21"/>
      <c r="G140" s="21"/>
    </row>
    <row r="141" spans="2:7" x14ac:dyDescent="0.25">
      <c r="B141" s="29"/>
      <c r="C141" s="21"/>
      <c r="D141" s="21"/>
      <c r="E141" s="21"/>
      <c r="F141" s="21"/>
      <c r="G141" s="21"/>
    </row>
  </sheetData>
  <mergeCells count="2">
    <mergeCell ref="B2:H2"/>
    <mergeCell ref="B3:H3"/>
  </mergeCells>
  <pageMargins left="0.25" right="0.25" top="0.75" bottom="0.75" header="0.3" footer="0.3"/>
  <pageSetup paperSize="9" scale="96" fitToHeight="0" orientation="landscape" horizontalDpi="1200" verticalDpi="12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view="pageLayout" zoomScale="110" zoomScaleNormal="100" zoomScalePageLayoutView="110" workbookViewId="0">
      <selection activeCell="F16" sqref="F16:H16"/>
    </sheetView>
  </sheetViews>
  <sheetFormatPr defaultColWidth="8.85546875" defaultRowHeight="15" x14ac:dyDescent="0.25"/>
  <cols>
    <col min="1" max="1" width="1.7109375" style="10" customWidth="1"/>
    <col min="2" max="2" width="13.140625" style="10" customWidth="1"/>
    <col min="3" max="3" width="32.5703125" style="9" customWidth="1"/>
    <col min="4" max="4" width="16.5703125" style="9" customWidth="1"/>
    <col min="5" max="5" width="14.7109375" style="9" customWidth="1"/>
    <col min="6" max="6" width="10.5703125" style="9" customWidth="1"/>
    <col min="7" max="7" width="47" style="9" customWidth="1"/>
    <col min="8" max="8" width="13.85546875" style="13" customWidth="1"/>
    <col min="9" max="16384" width="8.85546875" style="10"/>
  </cols>
  <sheetData>
    <row r="1" spans="1:8" x14ac:dyDescent="0.25">
      <c r="G1" s="9" t="s">
        <v>534</v>
      </c>
    </row>
    <row r="2" spans="1:8" ht="20.45" customHeight="1" x14ac:dyDescent="0.25">
      <c r="A2" s="14"/>
      <c r="B2" s="264" t="s">
        <v>16</v>
      </c>
      <c r="C2" s="264"/>
      <c r="D2" s="264"/>
      <c r="E2" s="264"/>
      <c r="F2" s="264"/>
      <c r="G2" s="264"/>
      <c r="H2" s="264"/>
    </row>
    <row r="3" spans="1:8" ht="20.45" customHeight="1" x14ac:dyDescent="0.25">
      <c r="B3" s="264" t="s">
        <v>535</v>
      </c>
      <c r="C3" s="264"/>
      <c r="D3" s="264"/>
      <c r="E3" s="264"/>
      <c r="F3" s="264"/>
      <c r="G3" s="264"/>
      <c r="H3" s="264"/>
    </row>
    <row r="5" spans="1:8" x14ac:dyDescent="0.25">
      <c r="B5" s="3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5" t="s">
        <v>6</v>
      </c>
    </row>
    <row r="6" spans="1:8" x14ac:dyDescent="0.25">
      <c r="B6" s="190">
        <v>41730</v>
      </c>
      <c r="C6" s="7" t="s">
        <v>126</v>
      </c>
      <c r="D6" s="7" t="s">
        <v>127</v>
      </c>
      <c r="E6" s="7" t="s">
        <v>541</v>
      </c>
      <c r="F6" s="191">
        <v>1012</v>
      </c>
      <c r="G6" s="192" t="s">
        <v>17</v>
      </c>
      <c r="H6" s="211">
        <v>97.5</v>
      </c>
    </row>
    <row r="7" spans="1:8" x14ac:dyDescent="0.25">
      <c r="B7" s="190"/>
      <c r="C7" s="7"/>
      <c r="D7" s="7"/>
      <c r="E7" s="7"/>
      <c r="F7" s="207">
        <v>956</v>
      </c>
      <c r="G7" s="208" t="s">
        <v>542</v>
      </c>
      <c r="H7" s="211">
        <v>37.5</v>
      </c>
    </row>
    <row r="8" spans="1:8" x14ac:dyDescent="0.25">
      <c r="B8" s="190">
        <v>41731</v>
      </c>
      <c r="C8" s="7" t="s">
        <v>543</v>
      </c>
      <c r="D8" s="7" t="s">
        <v>544</v>
      </c>
      <c r="E8" s="7" t="s">
        <v>545</v>
      </c>
      <c r="F8" s="191">
        <v>1012</v>
      </c>
      <c r="G8" s="192" t="s">
        <v>17</v>
      </c>
      <c r="H8" s="211">
        <v>97.5</v>
      </c>
    </row>
    <row r="9" spans="1:8" x14ac:dyDescent="0.25">
      <c r="B9" s="190">
        <v>41731</v>
      </c>
      <c r="C9" s="7" t="s">
        <v>546</v>
      </c>
      <c r="D9" s="7" t="s">
        <v>547</v>
      </c>
      <c r="E9" s="7" t="s">
        <v>548</v>
      </c>
      <c r="F9" s="193" t="s">
        <v>18</v>
      </c>
      <c r="G9" s="7" t="s">
        <v>27</v>
      </c>
      <c r="H9" s="212">
        <v>115.1</v>
      </c>
    </row>
    <row r="10" spans="1:8" x14ac:dyDescent="0.25">
      <c r="B10" s="190"/>
      <c r="C10" s="7"/>
      <c r="D10" s="7"/>
      <c r="E10" s="7"/>
      <c r="F10" s="193" t="s">
        <v>23</v>
      </c>
      <c r="G10" s="7" t="s">
        <v>549</v>
      </c>
      <c r="H10" s="212">
        <f>79.8*2</f>
        <v>159.6</v>
      </c>
    </row>
    <row r="11" spans="1:8" x14ac:dyDescent="0.25">
      <c r="B11" s="190">
        <v>41731</v>
      </c>
      <c r="C11" s="7" t="s">
        <v>550</v>
      </c>
      <c r="D11" s="7" t="s">
        <v>551</v>
      </c>
      <c r="E11" s="7" t="s">
        <v>552</v>
      </c>
      <c r="F11" s="193" t="s">
        <v>18</v>
      </c>
      <c r="G11" s="7" t="s">
        <v>27</v>
      </c>
      <c r="H11" s="212">
        <v>115.1</v>
      </c>
    </row>
    <row r="12" spans="1:8" x14ac:dyDescent="0.25">
      <c r="B12" s="190"/>
      <c r="C12" s="7"/>
      <c r="D12" s="7"/>
      <c r="E12" s="7"/>
      <c r="F12" s="193" t="s">
        <v>24</v>
      </c>
      <c r="G12" s="7" t="s">
        <v>7</v>
      </c>
      <c r="H12" s="212">
        <v>59.2</v>
      </c>
    </row>
    <row r="13" spans="1:8" x14ac:dyDescent="0.25">
      <c r="B13" s="190">
        <v>41731</v>
      </c>
      <c r="C13" s="7" t="s">
        <v>553</v>
      </c>
      <c r="D13" s="7" t="s">
        <v>554</v>
      </c>
      <c r="E13" s="7" t="s">
        <v>555</v>
      </c>
      <c r="F13" s="193" t="s">
        <v>19</v>
      </c>
      <c r="G13" s="7" t="s">
        <v>28</v>
      </c>
      <c r="H13" s="212">
        <v>83.6</v>
      </c>
    </row>
    <row r="14" spans="1:8" x14ac:dyDescent="0.25">
      <c r="B14" s="190">
        <v>41731</v>
      </c>
      <c r="C14" s="7" t="s">
        <v>556</v>
      </c>
      <c r="D14" s="7" t="s">
        <v>557</v>
      </c>
      <c r="E14" s="7" t="s">
        <v>558</v>
      </c>
      <c r="F14" s="193" t="s">
        <v>19</v>
      </c>
      <c r="G14" s="7" t="s">
        <v>28</v>
      </c>
      <c r="H14" s="212">
        <v>83.6</v>
      </c>
    </row>
    <row r="15" spans="1:8" x14ac:dyDescent="0.25">
      <c r="B15" s="190">
        <v>41738</v>
      </c>
      <c r="C15" s="7" t="s">
        <v>561</v>
      </c>
      <c r="D15" s="7" t="s">
        <v>559</v>
      </c>
      <c r="E15" s="7" t="s">
        <v>560</v>
      </c>
      <c r="F15" s="191">
        <v>1012</v>
      </c>
      <c r="G15" s="192" t="s">
        <v>17</v>
      </c>
      <c r="H15" s="211">
        <v>97.5</v>
      </c>
    </row>
    <row r="16" spans="1:8" x14ac:dyDescent="0.25">
      <c r="B16" s="190"/>
      <c r="C16" s="7"/>
      <c r="D16" s="7"/>
      <c r="E16" s="7"/>
      <c r="F16" s="193" t="s">
        <v>23</v>
      </c>
      <c r="G16" s="7" t="s">
        <v>549</v>
      </c>
      <c r="H16" s="212">
        <f>79.8*2</f>
        <v>159.6</v>
      </c>
    </row>
    <row r="17" spans="2:8" x14ac:dyDescent="0.25">
      <c r="B17" s="190">
        <v>41745</v>
      </c>
      <c r="C17" s="7" t="s">
        <v>562</v>
      </c>
      <c r="D17" s="7" t="s">
        <v>563</v>
      </c>
      <c r="E17" s="7" t="s">
        <v>564</v>
      </c>
      <c r="F17" s="191">
        <v>1012</v>
      </c>
      <c r="G17" s="192" t="s">
        <v>17</v>
      </c>
      <c r="H17" s="211">
        <v>97.5</v>
      </c>
    </row>
    <row r="18" spans="2:8" x14ac:dyDescent="0.25">
      <c r="B18" s="190"/>
      <c r="C18" s="7"/>
      <c r="D18" s="7"/>
      <c r="E18" s="7"/>
      <c r="F18" s="193" t="s">
        <v>23</v>
      </c>
      <c r="G18" s="7" t="s">
        <v>78</v>
      </c>
      <c r="H18" s="212">
        <v>79.8</v>
      </c>
    </row>
    <row r="19" spans="2:8" x14ac:dyDescent="0.25">
      <c r="B19" s="190">
        <v>41752</v>
      </c>
      <c r="C19" s="7" t="s">
        <v>565</v>
      </c>
      <c r="D19" s="7" t="s">
        <v>566</v>
      </c>
      <c r="E19" s="7" t="s">
        <v>560</v>
      </c>
      <c r="F19" s="191">
        <v>1012</v>
      </c>
      <c r="G19" s="192" t="s">
        <v>17</v>
      </c>
      <c r="H19" s="211">
        <v>97.5</v>
      </c>
    </row>
    <row r="20" spans="2:8" x14ac:dyDescent="0.25">
      <c r="B20" s="190"/>
      <c r="C20" s="7"/>
      <c r="D20" s="7"/>
      <c r="E20" s="7"/>
      <c r="F20" s="193" t="s">
        <v>23</v>
      </c>
      <c r="G20" s="7" t="s">
        <v>549</v>
      </c>
      <c r="H20" s="212">
        <f>79.8*2</f>
        <v>159.6</v>
      </c>
    </row>
    <row r="21" spans="2:8" x14ac:dyDescent="0.25">
      <c r="B21" s="190">
        <v>41752</v>
      </c>
      <c r="C21" s="7" t="s">
        <v>567</v>
      </c>
      <c r="D21" s="7" t="s">
        <v>568</v>
      </c>
      <c r="E21" s="7" t="s">
        <v>569</v>
      </c>
      <c r="F21" s="191">
        <v>1010</v>
      </c>
      <c r="G21" s="192" t="s">
        <v>15</v>
      </c>
      <c r="H21" s="212">
        <v>55.7</v>
      </c>
    </row>
    <row r="22" spans="2:8" x14ac:dyDescent="0.25">
      <c r="B22" s="190"/>
      <c r="C22" s="7"/>
      <c r="D22" s="7"/>
      <c r="E22" s="7"/>
      <c r="F22" s="207">
        <v>3046</v>
      </c>
      <c r="G22" s="208" t="s">
        <v>579</v>
      </c>
      <c r="H22" s="211">
        <v>85</v>
      </c>
    </row>
    <row r="23" spans="2:8" x14ac:dyDescent="0.25">
      <c r="B23" s="190">
        <v>41759</v>
      </c>
      <c r="C23" s="7" t="s">
        <v>570</v>
      </c>
      <c r="D23" s="7" t="s">
        <v>571</v>
      </c>
      <c r="E23" s="7" t="s">
        <v>572</v>
      </c>
      <c r="F23" s="191">
        <v>1012</v>
      </c>
      <c r="G23" s="192" t="s">
        <v>17</v>
      </c>
      <c r="H23" s="211">
        <v>97.5</v>
      </c>
    </row>
    <row r="24" spans="2:8" x14ac:dyDescent="0.25">
      <c r="B24" s="190"/>
      <c r="C24" s="7"/>
      <c r="D24" s="7"/>
      <c r="E24" s="7"/>
      <c r="F24" s="193" t="s">
        <v>23</v>
      </c>
      <c r="G24" s="7" t="s">
        <v>78</v>
      </c>
      <c r="H24" s="212">
        <v>79.8</v>
      </c>
    </row>
    <row r="25" spans="2:8" x14ac:dyDescent="0.25">
      <c r="B25" s="190">
        <v>41759</v>
      </c>
      <c r="C25" s="7" t="s">
        <v>573</v>
      </c>
      <c r="D25" s="7" t="s">
        <v>574</v>
      </c>
      <c r="E25" s="7" t="s">
        <v>569</v>
      </c>
      <c r="F25" s="191">
        <v>1010</v>
      </c>
      <c r="G25" s="192" t="s">
        <v>15</v>
      </c>
      <c r="H25" s="212">
        <v>55.7</v>
      </c>
    </row>
    <row r="26" spans="2:8" x14ac:dyDescent="0.25">
      <c r="B26" s="190">
        <v>41759</v>
      </c>
      <c r="C26" s="7" t="s">
        <v>575</v>
      </c>
      <c r="D26" s="7" t="s">
        <v>576</v>
      </c>
      <c r="E26" s="7" t="s">
        <v>548</v>
      </c>
      <c r="F26" s="193" t="s">
        <v>18</v>
      </c>
      <c r="G26" s="7" t="s">
        <v>27</v>
      </c>
      <c r="H26" s="212">
        <v>115.1</v>
      </c>
    </row>
    <row r="27" spans="2:8" x14ac:dyDescent="0.25">
      <c r="B27" s="190">
        <v>41759</v>
      </c>
      <c r="C27" s="7" t="s">
        <v>577</v>
      </c>
      <c r="D27" s="7" t="s">
        <v>580</v>
      </c>
      <c r="E27" s="7" t="s">
        <v>578</v>
      </c>
      <c r="F27" s="193" t="s">
        <v>19</v>
      </c>
      <c r="G27" s="7" t="s">
        <v>28</v>
      </c>
      <c r="H27" s="212">
        <v>83.6</v>
      </c>
    </row>
    <row r="28" spans="2:8" x14ac:dyDescent="0.25">
      <c r="B28" s="190"/>
      <c r="C28" s="7"/>
      <c r="D28" s="7"/>
      <c r="E28" s="7"/>
      <c r="F28" s="209" t="s">
        <v>30</v>
      </c>
      <c r="G28" s="210" t="s">
        <v>581</v>
      </c>
      <c r="H28" s="211">
        <v>85</v>
      </c>
    </row>
    <row r="29" spans="2:8" x14ac:dyDescent="0.25">
      <c r="B29" s="190">
        <v>41759</v>
      </c>
      <c r="C29" s="7" t="s">
        <v>582</v>
      </c>
      <c r="D29" s="7" t="s">
        <v>583</v>
      </c>
      <c r="E29" s="7" t="s">
        <v>584</v>
      </c>
      <c r="F29" s="193" t="s">
        <v>19</v>
      </c>
      <c r="G29" s="7" t="s">
        <v>28</v>
      </c>
      <c r="H29" s="212">
        <v>83.6</v>
      </c>
    </row>
    <row r="30" spans="2:8" x14ac:dyDescent="0.25">
      <c r="B30" s="190">
        <v>41759</v>
      </c>
      <c r="C30" s="7" t="s">
        <v>585</v>
      </c>
      <c r="D30" s="7" t="s">
        <v>586</v>
      </c>
      <c r="E30" s="7" t="s">
        <v>587</v>
      </c>
      <c r="F30" s="193" t="s">
        <v>19</v>
      </c>
      <c r="G30" s="7" t="s">
        <v>28</v>
      </c>
      <c r="H30" s="212">
        <v>83.6</v>
      </c>
    </row>
    <row r="31" spans="2:8" x14ac:dyDescent="0.25">
      <c r="B31" s="190"/>
      <c r="C31" s="7"/>
      <c r="D31" s="7"/>
      <c r="E31" s="7"/>
      <c r="F31" s="193" t="s">
        <v>23</v>
      </c>
      <c r="G31" s="7" t="s">
        <v>78</v>
      </c>
      <c r="H31" s="212">
        <v>79.8</v>
      </c>
    </row>
    <row r="32" spans="2:8" x14ac:dyDescent="0.25">
      <c r="B32" s="190">
        <v>41759</v>
      </c>
      <c r="C32" s="7" t="s">
        <v>588</v>
      </c>
      <c r="D32" s="7" t="s">
        <v>589</v>
      </c>
      <c r="E32" s="7" t="s">
        <v>590</v>
      </c>
      <c r="F32" s="193" t="s">
        <v>19</v>
      </c>
      <c r="G32" s="7" t="s">
        <v>28</v>
      </c>
      <c r="H32" s="212">
        <v>83.6</v>
      </c>
    </row>
    <row r="33" spans="2:8" x14ac:dyDescent="0.25">
      <c r="B33" s="190">
        <v>41759</v>
      </c>
      <c r="C33" s="7" t="s">
        <v>591</v>
      </c>
      <c r="D33" s="7" t="s">
        <v>592</v>
      </c>
      <c r="E33" s="7" t="s">
        <v>558</v>
      </c>
      <c r="F33" s="193" t="s">
        <v>19</v>
      </c>
      <c r="G33" s="7" t="s">
        <v>28</v>
      </c>
      <c r="H33" s="212">
        <v>83.6</v>
      </c>
    </row>
    <row r="34" spans="2:8" x14ac:dyDescent="0.25">
      <c r="B34" s="6"/>
      <c r="C34" s="4"/>
      <c r="D34" s="4"/>
      <c r="E34" s="4"/>
      <c r="F34" s="4"/>
      <c r="G34" s="12"/>
      <c r="H34" s="5"/>
    </row>
    <row r="35" spans="2:8" x14ac:dyDescent="0.25">
      <c r="B35" s="6"/>
      <c r="C35" s="4"/>
      <c r="D35" s="4"/>
      <c r="E35" s="4"/>
      <c r="F35" s="4"/>
      <c r="G35" s="11" t="s">
        <v>8</v>
      </c>
      <c r="H35" s="73" t="s">
        <v>9</v>
      </c>
    </row>
    <row r="36" spans="2:8" x14ac:dyDescent="0.25">
      <c r="B36" s="6"/>
      <c r="C36" s="4"/>
      <c r="D36" s="4"/>
      <c r="E36" s="4"/>
      <c r="F36" s="4"/>
      <c r="G36" s="12" t="s">
        <v>10</v>
      </c>
      <c r="H36" s="56">
        <f>SUM(H6:H34)</f>
        <v>2611.7999999999997</v>
      </c>
    </row>
    <row r="37" spans="2:8" x14ac:dyDescent="0.25">
      <c r="B37" s="6"/>
      <c r="C37" s="4"/>
      <c r="D37" s="4"/>
      <c r="E37" s="4"/>
      <c r="F37" s="4"/>
      <c r="G37" s="12" t="s">
        <v>709</v>
      </c>
      <c r="H37" s="72"/>
    </row>
    <row r="38" spans="2:8" ht="16.899999999999999" customHeight="1" x14ac:dyDescent="0.25">
      <c r="B38" s="15"/>
      <c r="C38" s="16"/>
      <c r="D38" s="17"/>
      <c r="E38" s="16"/>
      <c r="F38" s="16"/>
      <c r="H38" s="18"/>
    </row>
    <row r="39" spans="2:8" x14ac:dyDescent="0.25">
      <c r="B39" s="15"/>
      <c r="C39" s="16"/>
      <c r="D39" s="17"/>
      <c r="F39" s="16"/>
      <c r="G39" s="16"/>
      <c r="H39" s="19"/>
    </row>
    <row r="40" spans="2:8" x14ac:dyDescent="0.25">
      <c r="B40" s="15"/>
      <c r="C40" s="16"/>
      <c r="D40" s="17"/>
      <c r="E40" s="16"/>
      <c r="F40" s="16"/>
      <c r="G40" s="16"/>
      <c r="H40" s="20"/>
    </row>
    <row r="41" spans="2:8" x14ac:dyDescent="0.25">
      <c r="B41" s="15"/>
      <c r="C41" s="16"/>
      <c r="D41" s="17"/>
      <c r="E41" s="16"/>
      <c r="F41" s="16"/>
      <c r="G41" s="16"/>
      <c r="H41" s="20"/>
    </row>
    <row r="42" spans="2:8" x14ac:dyDescent="0.25">
      <c r="B42" s="15"/>
      <c r="E42" s="16"/>
      <c r="F42" s="16"/>
      <c r="G42" s="16"/>
      <c r="H42" s="20"/>
    </row>
    <row r="43" spans="2:8" x14ac:dyDescent="0.25">
      <c r="B43" s="15"/>
      <c r="C43" s="16"/>
      <c r="D43" s="16"/>
      <c r="E43" s="16"/>
      <c r="F43" s="16"/>
      <c r="G43" s="16"/>
      <c r="H43" s="20"/>
    </row>
    <row r="44" spans="2:8" x14ac:dyDescent="0.25">
      <c r="B44" s="15"/>
      <c r="C44" s="17"/>
      <c r="D44" s="17"/>
      <c r="F44" s="16"/>
    </row>
  </sheetData>
  <mergeCells count="2">
    <mergeCell ref="B2:H2"/>
    <mergeCell ref="B3:H3"/>
  </mergeCells>
  <pageMargins left="0.25" right="0.25" top="0.33333333333333331" bottom="0.50980392156862742" header="0.3" footer="0.3"/>
  <pageSetup paperSize="9" scale="95" fitToHeight="0" orientation="landscape" horizontalDpi="1200" verticalDpi="12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8"/>
  <sheetViews>
    <sheetView view="pageLayout" topLeftCell="A10" zoomScaleNormal="100" zoomScaleSheetLayoutView="100" workbookViewId="0">
      <selection activeCell="F32" sqref="F32:H32"/>
    </sheetView>
  </sheetViews>
  <sheetFormatPr defaultColWidth="8.85546875" defaultRowHeight="15" x14ac:dyDescent="0.25"/>
  <cols>
    <col min="1" max="1" width="1.5703125" style="21" customWidth="1"/>
    <col min="2" max="2" width="13.140625" style="21" customWidth="1"/>
    <col min="3" max="3" width="38.28515625" style="22" customWidth="1"/>
    <col min="4" max="4" width="14.85546875" style="22" customWidth="1"/>
    <col min="5" max="5" width="9.85546875" style="22" customWidth="1"/>
    <col min="6" max="6" width="8.7109375" style="22" customWidth="1"/>
    <col min="7" max="7" width="59.7109375" style="22" customWidth="1"/>
    <col min="8" max="8" width="12.42578125" style="21" customWidth="1"/>
    <col min="9" max="16384" width="8.85546875" style="21"/>
  </cols>
  <sheetData>
    <row r="1" spans="2:8" s="35" customFormat="1" x14ac:dyDescent="0.25">
      <c r="C1" s="36"/>
      <c r="D1" s="36"/>
      <c r="E1" s="36"/>
      <c r="F1" s="36"/>
      <c r="G1" s="36" t="s">
        <v>536</v>
      </c>
    </row>
    <row r="2" spans="2:8" s="39" customFormat="1" ht="20.25" x14ac:dyDescent="0.25">
      <c r="B2" s="265" t="s">
        <v>11</v>
      </c>
      <c r="C2" s="265"/>
      <c r="D2" s="265"/>
      <c r="E2" s="265"/>
      <c r="F2" s="265"/>
      <c r="G2" s="265"/>
      <c r="H2" s="265"/>
    </row>
    <row r="3" spans="2:8" s="39" customFormat="1" ht="20.25" x14ac:dyDescent="0.25">
      <c r="B3" s="265" t="s">
        <v>537</v>
      </c>
      <c r="C3" s="265"/>
      <c r="D3" s="265"/>
      <c r="E3" s="265"/>
      <c r="F3" s="265"/>
      <c r="G3" s="265"/>
      <c r="H3" s="265"/>
    </row>
    <row r="4" spans="2:8" s="35" customFormat="1" x14ac:dyDescent="0.25">
      <c r="C4" s="36"/>
      <c r="D4" s="36"/>
      <c r="E4" s="36"/>
      <c r="F4" s="36"/>
      <c r="G4" s="36"/>
    </row>
    <row r="5" spans="2:8" s="35" customFormat="1" x14ac:dyDescent="0.25">
      <c r="B5" s="37" t="s">
        <v>0</v>
      </c>
      <c r="C5" s="34" t="s">
        <v>1</v>
      </c>
      <c r="D5" s="34" t="s">
        <v>2</v>
      </c>
      <c r="E5" s="34" t="s">
        <v>3</v>
      </c>
      <c r="F5" s="34" t="s">
        <v>4</v>
      </c>
      <c r="G5" s="34" t="s">
        <v>5</v>
      </c>
      <c r="H5" s="38" t="s">
        <v>6</v>
      </c>
    </row>
    <row r="6" spans="2:8" ht="15.75" customHeight="1" x14ac:dyDescent="0.25">
      <c r="B6" s="24">
        <v>41730</v>
      </c>
      <c r="C6" s="23" t="s">
        <v>528</v>
      </c>
      <c r="D6" s="23" t="s">
        <v>529</v>
      </c>
      <c r="E6" s="23" t="s">
        <v>593</v>
      </c>
      <c r="F6" s="197">
        <v>1004</v>
      </c>
      <c r="G6" s="196" t="s">
        <v>13</v>
      </c>
      <c r="H6" s="115">
        <v>55.7</v>
      </c>
    </row>
    <row r="7" spans="2:8" x14ac:dyDescent="0.25">
      <c r="B7" s="24">
        <v>41730</v>
      </c>
      <c r="C7" s="23" t="s">
        <v>507</v>
      </c>
      <c r="D7" s="23" t="s">
        <v>508</v>
      </c>
      <c r="E7" s="23" t="s">
        <v>594</v>
      </c>
      <c r="F7" s="197">
        <v>1004</v>
      </c>
      <c r="G7" s="196" t="s">
        <v>13</v>
      </c>
      <c r="H7" s="115">
        <v>55.7</v>
      </c>
    </row>
    <row r="8" spans="2:8" x14ac:dyDescent="0.25">
      <c r="B8" s="24">
        <v>41731</v>
      </c>
      <c r="C8" s="23" t="s">
        <v>595</v>
      </c>
      <c r="D8" s="23" t="s">
        <v>596</v>
      </c>
      <c r="E8" s="23" t="s">
        <v>597</v>
      </c>
      <c r="F8" s="197">
        <v>1004</v>
      </c>
      <c r="G8" s="196" t="s">
        <v>13</v>
      </c>
      <c r="H8" s="115">
        <v>55.7</v>
      </c>
    </row>
    <row r="9" spans="2:8" x14ac:dyDescent="0.25">
      <c r="B9" s="24"/>
      <c r="C9" s="23"/>
      <c r="D9" s="23"/>
      <c r="E9" s="23"/>
      <c r="F9" s="193" t="s">
        <v>24</v>
      </c>
      <c r="G9" s="7" t="s">
        <v>7</v>
      </c>
      <c r="H9" s="118">
        <v>59.2</v>
      </c>
    </row>
    <row r="10" spans="2:8" x14ac:dyDescent="0.25">
      <c r="B10" s="24">
        <v>41731</v>
      </c>
      <c r="C10" s="8" t="s">
        <v>507</v>
      </c>
      <c r="D10" s="8" t="s">
        <v>529</v>
      </c>
      <c r="E10" s="23" t="s">
        <v>560</v>
      </c>
      <c r="F10" s="197">
        <v>1004</v>
      </c>
      <c r="G10" s="196" t="s">
        <v>13</v>
      </c>
      <c r="H10" s="115">
        <v>55.7</v>
      </c>
    </row>
    <row r="11" spans="2:8" x14ac:dyDescent="0.25">
      <c r="B11" s="24">
        <v>41732</v>
      </c>
      <c r="C11" s="8" t="s">
        <v>595</v>
      </c>
      <c r="D11" s="8" t="s">
        <v>596</v>
      </c>
      <c r="E11" s="23"/>
      <c r="F11" s="197">
        <v>1002</v>
      </c>
      <c r="G11" s="196" t="s">
        <v>14</v>
      </c>
      <c r="H11" s="115">
        <v>73.7</v>
      </c>
    </row>
    <row r="12" spans="2:8" x14ac:dyDescent="0.25">
      <c r="B12" s="24"/>
      <c r="C12" s="8"/>
      <c r="D12" s="8"/>
      <c r="E12" s="23"/>
      <c r="F12" s="98" t="s">
        <v>145</v>
      </c>
      <c r="G12" s="93" t="s">
        <v>598</v>
      </c>
      <c r="H12" s="115">
        <v>44.7</v>
      </c>
    </row>
    <row r="13" spans="2:8" ht="18" customHeight="1" x14ac:dyDescent="0.25">
      <c r="B13" s="24">
        <v>41733</v>
      </c>
      <c r="C13" s="8" t="s">
        <v>595</v>
      </c>
      <c r="D13" s="8" t="s">
        <v>596</v>
      </c>
      <c r="E13" s="23" t="s">
        <v>599</v>
      </c>
      <c r="F13" s="197">
        <v>1004</v>
      </c>
      <c r="G13" s="196" t="s">
        <v>13</v>
      </c>
      <c r="H13" s="115">
        <v>55.7</v>
      </c>
    </row>
    <row r="14" spans="2:8" ht="18" customHeight="1" x14ac:dyDescent="0.25">
      <c r="B14" s="24"/>
      <c r="C14" s="8"/>
      <c r="D14" s="8"/>
      <c r="E14" s="23"/>
      <c r="F14" s="98" t="s">
        <v>145</v>
      </c>
      <c r="G14" s="93" t="s">
        <v>600</v>
      </c>
      <c r="H14" s="115">
        <v>44.7</v>
      </c>
    </row>
    <row r="15" spans="2:8" ht="18" customHeight="1" x14ac:dyDescent="0.25">
      <c r="B15" s="24">
        <v>41733</v>
      </c>
      <c r="C15" s="8" t="s">
        <v>507</v>
      </c>
      <c r="D15" s="23" t="s">
        <v>508</v>
      </c>
      <c r="E15" s="23" t="s">
        <v>601</v>
      </c>
      <c r="F15" s="197">
        <v>1004</v>
      </c>
      <c r="G15" s="196" t="s">
        <v>13</v>
      </c>
      <c r="H15" s="115">
        <v>55.7</v>
      </c>
    </row>
    <row r="16" spans="2:8" x14ac:dyDescent="0.25">
      <c r="B16" s="24">
        <v>41733</v>
      </c>
      <c r="C16" s="8" t="s">
        <v>602</v>
      </c>
      <c r="D16" s="23" t="s">
        <v>603</v>
      </c>
      <c r="E16" s="23" t="s">
        <v>604</v>
      </c>
      <c r="F16" s="197">
        <v>1004</v>
      </c>
      <c r="G16" s="196" t="s">
        <v>13</v>
      </c>
      <c r="H16" s="115">
        <v>55.7</v>
      </c>
    </row>
    <row r="17" spans="2:8" x14ac:dyDescent="0.25">
      <c r="B17" s="24">
        <v>41733</v>
      </c>
      <c r="C17" s="8" t="s">
        <v>550</v>
      </c>
      <c r="D17" s="22" t="s">
        <v>551</v>
      </c>
      <c r="E17" s="23" t="s">
        <v>605</v>
      </c>
      <c r="F17" s="197">
        <v>1004</v>
      </c>
      <c r="G17" s="196" t="s">
        <v>13</v>
      </c>
      <c r="H17" s="115">
        <v>55.7</v>
      </c>
    </row>
    <row r="18" spans="2:8" x14ac:dyDescent="0.25">
      <c r="B18" s="24">
        <v>41733</v>
      </c>
      <c r="C18" s="8" t="s">
        <v>606</v>
      </c>
      <c r="D18" s="8" t="s">
        <v>607</v>
      </c>
      <c r="E18" s="23" t="s">
        <v>608</v>
      </c>
      <c r="F18" s="197">
        <v>1004</v>
      </c>
      <c r="G18" s="196" t="s">
        <v>13</v>
      </c>
      <c r="H18" s="115">
        <v>55.7</v>
      </c>
    </row>
    <row r="19" spans="2:8" x14ac:dyDescent="0.25">
      <c r="B19" s="24"/>
      <c r="C19" s="8"/>
      <c r="D19" s="8"/>
      <c r="E19" s="23"/>
      <c r="F19" s="193" t="s">
        <v>23</v>
      </c>
      <c r="G19" s="7" t="s">
        <v>549</v>
      </c>
      <c r="H19" s="118">
        <f>79.8*2</f>
        <v>159.6</v>
      </c>
    </row>
    <row r="20" spans="2:8" ht="15" customHeight="1" x14ac:dyDescent="0.25">
      <c r="B20" s="24">
        <v>41736</v>
      </c>
      <c r="C20" s="23" t="s">
        <v>507</v>
      </c>
      <c r="D20" s="8" t="s">
        <v>529</v>
      </c>
      <c r="E20" s="23" t="s">
        <v>609</v>
      </c>
      <c r="F20" s="197">
        <v>1002</v>
      </c>
      <c r="G20" s="196" t="s">
        <v>14</v>
      </c>
      <c r="H20" s="115">
        <v>73.7</v>
      </c>
    </row>
    <row r="21" spans="2:8" ht="15" customHeight="1" x14ac:dyDescent="0.25">
      <c r="B21" s="47">
        <v>41737</v>
      </c>
      <c r="C21" s="23" t="s">
        <v>507</v>
      </c>
      <c r="D21" s="8" t="s">
        <v>529</v>
      </c>
      <c r="E21" s="23" t="s">
        <v>610</v>
      </c>
      <c r="F21" s="197">
        <v>1002</v>
      </c>
      <c r="G21" s="196" t="s">
        <v>14</v>
      </c>
      <c r="H21" s="115">
        <v>73.7</v>
      </c>
    </row>
    <row r="22" spans="2:8" x14ac:dyDescent="0.25">
      <c r="B22" s="24">
        <v>41740</v>
      </c>
      <c r="C22" s="23" t="s">
        <v>507</v>
      </c>
      <c r="D22" s="8" t="s">
        <v>529</v>
      </c>
      <c r="E22" s="23" t="s">
        <v>541</v>
      </c>
      <c r="F22" s="197">
        <v>1002</v>
      </c>
      <c r="G22" s="196" t="s">
        <v>14</v>
      </c>
      <c r="H22" s="115">
        <v>73.7</v>
      </c>
    </row>
    <row r="23" spans="2:8" x14ac:dyDescent="0.25">
      <c r="B23" s="24">
        <v>41746</v>
      </c>
      <c r="C23" s="23" t="s">
        <v>562</v>
      </c>
      <c r="D23" s="8" t="s">
        <v>563</v>
      </c>
      <c r="E23" s="23" t="s">
        <v>605</v>
      </c>
      <c r="F23" s="197">
        <v>1004</v>
      </c>
      <c r="G23" s="196" t="s">
        <v>13</v>
      </c>
      <c r="H23" s="115">
        <v>55.7</v>
      </c>
    </row>
    <row r="24" spans="2:8" x14ac:dyDescent="0.25">
      <c r="B24" s="24"/>
      <c r="C24" s="23"/>
      <c r="D24" s="8"/>
      <c r="E24" s="23"/>
      <c r="F24" s="193" t="s">
        <v>23</v>
      </c>
      <c r="G24" s="7" t="s">
        <v>78</v>
      </c>
      <c r="H24" s="118">
        <v>79.8</v>
      </c>
    </row>
    <row r="25" spans="2:8" x14ac:dyDescent="0.25">
      <c r="B25" s="24">
        <v>41746</v>
      </c>
      <c r="C25" s="8" t="s">
        <v>562</v>
      </c>
      <c r="D25" s="8" t="s">
        <v>563</v>
      </c>
      <c r="E25" s="23" t="s">
        <v>611</v>
      </c>
      <c r="F25" s="197">
        <v>1004</v>
      </c>
      <c r="G25" s="196" t="s">
        <v>13</v>
      </c>
      <c r="H25" s="115">
        <v>55.7</v>
      </c>
    </row>
    <row r="26" spans="2:8" x14ac:dyDescent="0.25">
      <c r="B26" s="24">
        <v>41751</v>
      </c>
      <c r="C26" s="8" t="s">
        <v>562</v>
      </c>
      <c r="D26" s="8" t="s">
        <v>563</v>
      </c>
      <c r="E26" s="23" t="s">
        <v>605</v>
      </c>
      <c r="F26" s="197">
        <v>1004</v>
      </c>
      <c r="G26" s="196" t="s">
        <v>13</v>
      </c>
      <c r="H26" s="115">
        <v>55.7</v>
      </c>
    </row>
    <row r="27" spans="2:8" x14ac:dyDescent="0.25">
      <c r="B27" s="24">
        <v>41751</v>
      </c>
      <c r="C27" s="23" t="s">
        <v>612</v>
      </c>
      <c r="D27" s="22" t="s">
        <v>613</v>
      </c>
      <c r="E27" s="23" t="s">
        <v>614</v>
      </c>
      <c r="F27" s="197">
        <v>1004</v>
      </c>
      <c r="G27" s="196" t="s">
        <v>13</v>
      </c>
      <c r="H27" s="115">
        <v>55.7</v>
      </c>
    </row>
    <row r="28" spans="2:8" x14ac:dyDescent="0.25">
      <c r="B28" s="24">
        <v>41753</v>
      </c>
      <c r="C28" s="23" t="s">
        <v>565</v>
      </c>
      <c r="D28" s="22" t="s">
        <v>566</v>
      </c>
      <c r="E28" s="23" t="s">
        <v>593</v>
      </c>
      <c r="F28" s="197">
        <v>1002</v>
      </c>
      <c r="G28" s="196" t="s">
        <v>14</v>
      </c>
      <c r="H28" s="115">
        <v>73.7</v>
      </c>
    </row>
    <row r="29" spans="2:8" x14ac:dyDescent="0.25">
      <c r="B29" s="24">
        <v>41757</v>
      </c>
      <c r="C29" s="23" t="s">
        <v>517</v>
      </c>
      <c r="D29" s="22" t="s">
        <v>170</v>
      </c>
      <c r="E29" s="23" t="s">
        <v>609</v>
      </c>
      <c r="F29" s="197">
        <v>1002</v>
      </c>
      <c r="G29" s="196" t="s">
        <v>14</v>
      </c>
      <c r="H29" s="115">
        <v>73.7</v>
      </c>
    </row>
    <row r="30" spans="2:8" x14ac:dyDescent="0.25">
      <c r="B30" s="24">
        <v>41758</v>
      </c>
      <c r="C30" s="23" t="s">
        <v>517</v>
      </c>
      <c r="D30" s="22" t="s">
        <v>170</v>
      </c>
      <c r="E30" s="23" t="s">
        <v>604</v>
      </c>
      <c r="F30" s="197">
        <v>1002</v>
      </c>
      <c r="G30" s="196" t="s">
        <v>14</v>
      </c>
      <c r="H30" s="115">
        <v>73.7</v>
      </c>
    </row>
    <row r="31" spans="2:8" x14ac:dyDescent="0.25">
      <c r="B31" s="24">
        <v>41759</v>
      </c>
      <c r="C31" s="23" t="s">
        <v>517</v>
      </c>
      <c r="D31" s="22" t="s">
        <v>170</v>
      </c>
      <c r="E31" s="23" t="s">
        <v>615</v>
      </c>
      <c r="F31" s="197">
        <v>1004</v>
      </c>
      <c r="G31" s="196" t="s">
        <v>13</v>
      </c>
      <c r="H31" s="115">
        <v>55.7</v>
      </c>
    </row>
    <row r="32" spans="2:8" x14ac:dyDescent="0.25">
      <c r="B32" s="29">
        <v>41759</v>
      </c>
      <c r="C32" s="8" t="s">
        <v>616</v>
      </c>
      <c r="D32" s="22" t="s">
        <v>617</v>
      </c>
      <c r="E32" s="22" t="s">
        <v>618</v>
      </c>
      <c r="F32" s="197">
        <v>1004</v>
      </c>
      <c r="G32" s="196" t="s">
        <v>13</v>
      </c>
      <c r="H32" s="115">
        <v>55.7</v>
      </c>
    </row>
    <row r="33" spans="2:8" x14ac:dyDescent="0.25">
      <c r="B33" s="29"/>
    </row>
    <row r="34" spans="2:8" ht="16.899999999999999" customHeight="1" x14ac:dyDescent="0.25">
      <c r="B34" s="24"/>
      <c r="C34" s="23"/>
      <c r="D34" s="23"/>
      <c r="E34" s="23"/>
      <c r="F34" s="23"/>
      <c r="G34" s="30" t="s">
        <v>8</v>
      </c>
      <c r="H34" s="31" t="s">
        <v>9</v>
      </c>
    </row>
    <row r="35" spans="2:8" x14ac:dyDescent="0.25">
      <c r="B35" s="24"/>
      <c r="C35" s="23"/>
      <c r="D35" s="23"/>
      <c r="E35" s="23"/>
      <c r="F35" s="23"/>
      <c r="G35" s="32" t="s">
        <v>10</v>
      </c>
      <c r="H35" s="33">
        <f>SUM(H6:H33)</f>
        <v>1739.4000000000005</v>
      </c>
    </row>
    <row r="36" spans="2:8" x14ac:dyDescent="0.25">
      <c r="B36" s="29"/>
      <c r="G36" s="22" t="s">
        <v>709</v>
      </c>
    </row>
    <row r="37" spans="2:8" x14ac:dyDescent="0.25">
      <c r="B37" s="29"/>
    </row>
    <row r="38" spans="2:8" x14ac:dyDescent="0.25">
      <c r="B38" s="29"/>
    </row>
    <row r="39" spans="2:8" x14ac:dyDescent="0.25">
      <c r="B39" s="29"/>
    </row>
    <row r="40" spans="2:8" x14ac:dyDescent="0.25">
      <c r="B40" s="29"/>
    </row>
    <row r="41" spans="2:8" x14ac:dyDescent="0.25">
      <c r="B41" s="24"/>
      <c r="C41" s="8"/>
      <c r="E41" s="23"/>
      <c r="F41" s="1"/>
      <c r="G41" s="1"/>
      <c r="H41" s="2"/>
    </row>
    <row r="42" spans="2:8" x14ac:dyDescent="0.25">
      <c r="B42" s="24"/>
      <c r="C42" s="23"/>
      <c r="E42" s="23"/>
      <c r="F42" s="1"/>
      <c r="G42" s="1"/>
      <c r="H42" s="2"/>
    </row>
    <row r="43" spans="2:8" x14ac:dyDescent="0.25">
      <c r="B43" s="29"/>
    </row>
    <row r="44" spans="2:8" x14ac:dyDescent="0.25">
      <c r="B44" s="29"/>
    </row>
    <row r="45" spans="2:8" x14ac:dyDescent="0.25">
      <c r="B45" s="29"/>
    </row>
    <row r="46" spans="2:8" x14ac:dyDescent="0.25">
      <c r="B46" s="29"/>
    </row>
    <row r="47" spans="2:8" x14ac:dyDescent="0.25">
      <c r="B47" s="29"/>
    </row>
    <row r="48" spans="2:8" x14ac:dyDescent="0.25">
      <c r="B48" s="29"/>
    </row>
    <row r="51" spans="2:8" x14ac:dyDescent="0.25">
      <c r="B51" s="24"/>
      <c r="C51" s="23"/>
      <c r="D51" s="23"/>
      <c r="E51" s="23"/>
      <c r="F51" s="28"/>
      <c r="G51" s="28"/>
      <c r="H51" s="25"/>
    </row>
    <row r="52" spans="2:8" x14ac:dyDescent="0.25">
      <c r="B52" s="24"/>
      <c r="D52" s="23"/>
      <c r="E52" s="23"/>
      <c r="F52" s="28"/>
      <c r="G52" s="28"/>
      <c r="H52" s="25"/>
    </row>
    <row r="53" spans="2:8" x14ac:dyDescent="0.25">
      <c r="B53" s="24"/>
      <c r="D53" s="23"/>
      <c r="E53" s="23"/>
      <c r="F53" s="28"/>
      <c r="G53" s="28"/>
      <c r="H53" s="25"/>
    </row>
    <row r="54" spans="2:8" x14ac:dyDescent="0.25">
      <c r="B54" s="24"/>
      <c r="C54" s="23"/>
      <c r="D54" s="23"/>
      <c r="E54" s="23"/>
      <c r="F54" s="28"/>
      <c r="G54" s="28"/>
      <c r="H54" s="25"/>
    </row>
    <row r="55" spans="2:8" x14ac:dyDescent="0.25">
      <c r="B55" s="24"/>
      <c r="C55" s="23"/>
      <c r="D55" s="23"/>
      <c r="E55" s="23"/>
      <c r="F55" s="28"/>
      <c r="G55" s="28"/>
      <c r="H55" s="25"/>
    </row>
    <row r="56" spans="2:8" x14ac:dyDescent="0.25">
      <c r="B56" s="24"/>
      <c r="C56" s="23"/>
      <c r="D56" s="23"/>
      <c r="E56" s="23"/>
      <c r="F56" s="28"/>
      <c r="G56" s="28"/>
      <c r="H56" s="25"/>
    </row>
    <row r="57" spans="2:8" x14ac:dyDescent="0.25">
      <c r="B57" s="29"/>
    </row>
    <row r="58" spans="2:8" x14ac:dyDescent="0.25">
      <c r="B58" s="29"/>
    </row>
    <row r="59" spans="2:8" x14ac:dyDescent="0.25">
      <c r="B59" s="29"/>
    </row>
    <row r="60" spans="2:8" x14ac:dyDescent="0.25">
      <c r="B60" s="29"/>
    </row>
    <row r="61" spans="2:8" x14ac:dyDescent="0.25">
      <c r="B61" s="29"/>
      <c r="C61" s="21"/>
      <c r="D61" s="21"/>
      <c r="E61" s="21"/>
      <c r="F61" s="21"/>
      <c r="G61" s="21"/>
    </row>
    <row r="62" spans="2:8" x14ac:dyDescent="0.25">
      <c r="B62" s="29"/>
      <c r="C62" s="21"/>
      <c r="D62" s="21"/>
      <c r="E62" s="21"/>
      <c r="F62" s="21"/>
      <c r="G62" s="21"/>
    </row>
    <row r="63" spans="2:8" x14ac:dyDescent="0.25">
      <c r="B63" s="29"/>
      <c r="C63" s="21"/>
      <c r="D63" s="21"/>
      <c r="E63" s="21"/>
      <c r="F63" s="21"/>
      <c r="G63" s="21"/>
    </row>
    <row r="64" spans="2:8" x14ac:dyDescent="0.25">
      <c r="B64" s="29"/>
      <c r="C64" s="21"/>
      <c r="D64" s="21"/>
      <c r="E64" s="21"/>
      <c r="F64" s="21"/>
      <c r="G64" s="21"/>
    </row>
    <row r="65" spans="2:7" x14ac:dyDescent="0.25">
      <c r="B65" s="29"/>
      <c r="C65" s="21"/>
      <c r="D65" s="21"/>
      <c r="E65" s="21"/>
      <c r="F65" s="21"/>
      <c r="G65" s="21"/>
    </row>
    <row r="66" spans="2:7" x14ac:dyDescent="0.25">
      <c r="B66" s="29"/>
      <c r="C66" s="21"/>
      <c r="D66" s="21"/>
      <c r="E66" s="21"/>
      <c r="F66" s="21"/>
      <c r="G66" s="21"/>
    </row>
    <row r="67" spans="2:7" x14ac:dyDescent="0.25">
      <c r="B67" s="29"/>
      <c r="C67" s="21"/>
      <c r="D67" s="21"/>
      <c r="E67" s="21"/>
      <c r="F67" s="21"/>
      <c r="G67" s="21"/>
    </row>
    <row r="68" spans="2:7" x14ac:dyDescent="0.25">
      <c r="B68" s="29"/>
      <c r="C68" s="21"/>
      <c r="D68" s="21"/>
      <c r="E68" s="21"/>
      <c r="F68" s="21"/>
      <c r="G68" s="21"/>
    </row>
    <row r="69" spans="2:7" x14ac:dyDescent="0.25">
      <c r="B69" s="29"/>
      <c r="C69" s="21"/>
      <c r="D69" s="21"/>
      <c r="E69" s="21"/>
      <c r="F69" s="21"/>
      <c r="G69" s="21"/>
    </row>
    <row r="70" spans="2:7" x14ac:dyDescent="0.25">
      <c r="B70" s="29"/>
      <c r="C70" s="21"/>
      <c r="D70" s="21"/>
      <c r="E70" s="21"/>
      <c r="F70" s="21"/>
      <c r="G70" s="21"/>
    </row>
    <row r="71" spans="2:7" x14ac:dyDescent="0.25">
      <c r="B71" s="29"/>
      <c r="C71" s="21"/>
      <c r="D71" s="21"/>
      <c r="E71" s="21"/>
      <c r="F71" s="21"/>
      <c r="G71" s="21"/>
    </row>
    <row r="72" spans="2:7" x14ac:dyDescent="0.25">
      <c r="B72" s="29"/>
      <c r="C72" s="21"/>
      <c r="D72" s="21"/>
      <c r="E72" s="21"/>
      <c r="F72" s="21"/>
      <c r="G72" s="21"/>
    </row>
    <row r="73" spans="2:7" x14ac:dyDescent="0.25">
      <c r="B73" s="29"/>
      <c r="C73" s="21"/>
      <c r="D73" s="21"/>
      <c r="E73" s="21"/>
      <c r="F73" s="21"/>
      <c r="G73" s="21"/>
    </row>
    <row r="74" spans="2:7" x14ac:dyDescent="0.25">
      <c r="B74" s="29"/>
      <c r="C74" s="21"/>
      <c r="D74" s="21"/>
      <c r="E74" s="21"/>
      <c r="F74" s="21"/>
      <c r="G74" s="21"/>
    </row>
    <row r="75" spans="2:7" x14ac:dyDescent="0.25">
      <c r="B75" s="29"/>
      <c r="C75" s="21"/>
      <c r="D75" s="21"/>
      <c r="E75" s="21"/>
      <c r="F75" s="21"/>
      <c r="G75" s="21"/>
    </row>
    <row r="76" spans="2:7" x14ac:dyDescent="0.25">
      <c r="B76" s="29"/>
      <c r="C76" s="21"/>
      <c r="D76" s="21"/>
      <c r="E76" s="21"/>
      <c r="F76" s="21"/>
      <c r="G76" s="21"/>
    </row>
    <row r="77" spans="2:7" x14ac:dyDescent="0.25">
      <c r="B77" s="29"/>
      <c r="C77" s="21"/>
      <c r="D77" s="21"/>
      <c r="E77" s="21"/>
      <c r="F77" s="21"/>
      <c r="G77" s="21"/>
    </row>
    <row r="78" spans="2:7" x14ac:dyDescent="0.25">
      <c r="B78" s="29"/>
      <c r="C78" s="21"/>
      <c r="D78" s="21"/>
      <c r="E78" s="21"/>
      <c r="F78" s="21"/>
      <c r="G78" s="21"/>
    </row>
    <row r="79" spans="2:7" x14ac:dyDescent="0.25">
      <c r="B79" s="29"/>
      <c r="C79" s="21"/>
      <c r="D79" s="21"/>
      <c r="E79" s="21"/>
      <c r="F79" s="21"/>
      <c r="G79" s="21"/>
    </row>
    <row r="80" spans="2:7" x14ac:dyDescent="0.25">
      <c r="B80" s="29"/>
      <c r="C80" s="21"/>
      <c r="D80" s="21"/>
      <c r="E80" s="21"/>
      <c r="F80" s="21"/>
      <c r="G80" s="21"/>
    </row>
    <row r="81" spans="2:7" x14ac:dyDescent="0.25">
      <c r="B81" s="29"/>
      <c r="C81" s="21"/>
      <c r="D81" s="21"/>
      <c r="E81" s="21"/>
      <c r="F81" s="21"/>
      <c r="G81" s="21"/>
    </row>
    <row r="82" spans="2:7" x14ac:dyDescent="0.25">
      <c r="B82" s="29"/>
      <c r="C82" s="21"/>
      <c r="D82" s="21"/>
      <c r="E82" s="21"/>
      <c r="F82" s="21"/>
      <c r="G82" s="21"/>
    </row>
    <row r="83" spans="2:7" x14ac:dyDescent="0.25">
      <c r="B83" s="29"/>
      <c r="C83" s="21"/>
      <c r="D83" s="21"/>
      <c r="E83" s="21"/>
      <c r="F83" s="21"/>
      <c r="G83" s="21"/>
    </row>
    <row r="84" spans="2:7" x14ac:dyDescent="0.25">
      <c r="B84" s="29"/>
      <c r="C84" s="21"/>
      <c r="D84" s="21"/>
      <c r="E84" s="21"/>
      <c r="F84" s="21"/>
      <c r="G84" s="21"/>
    </row>
    <row r="85" spans="2:7" x14ac:dyDescent="0.25">
      <c r="B85" s="29"/>
      <c r="C85" s="21"/>
      <c r="D85" s="21"/>
      <c r="E85" s="21"/>
      <c r="F85" s="21"/>
      <c r="G85" s="21"/>
    </row>
    <row r="86" spans="2:7" x14ac:dyDescent="0.25">
      <c r="B86" s="29"/>
      <c r="C86" s="21"/>
      <c r="D86" s="21"/>
      <c r="E86" s="21"/>
      <c r="F86" s="21"/>
      <c r="G86" s="21"/>
    </row>
    <row r="87" spans="2:7" x14ac:dyDescent="0.25">
      <c r="B87" s="29"/>
      <c r="C87" s="21"/>
      <c r="D87" s="21"/>
      <c r="E87" s="21"/>
      <c r="F87" s="21"/>
      <c r="G87" s="21"/>
    </row>
    <row r="88" spans="2:7" x14ac:dyDescent="0.25">
      <c r="B88" s="29"/>
      <c r="C88" s="21"/>
      <c r="D88" s="21"/>
      <c r="E88" s="21"/>
      <c r="F88" s="21"/>
      <c r="G88" s="21"/>
    </row>
    <row r="89" spans="2:7" x14ac:dyDescent="0.25">
      <c r="B89" s="29"/>
      <c r="C89" s="21"/>
      <c r="D89" s="21"/>
      <c r="E89" s="21"/>
      <c r="F89" s="21"/>
      <c r="G89" s="21"/>
    </row>
    <row r="90" spans="2:7" x14ac:dyDescent="0.25">
      <c r="B90" s="29"/>
      <c r="C90" s="21"/>
      <c r="D90" s="21"/>
      <c r="E90" s="21"/>
      <c r="F90" s="21"/>
      <c r="G90" s="21"/>
    </row>
    <row r="91" spans="2:7" x14ac:dyDescent="0.25">
      <c r="B91" s="29"/>
      <c r="C91" s="21"/>
      <c r="D91" s="21"/>
      <c r="E91" s="21"/>
      <c r="F91" s="21"/>
      <c r="G91" s="21"/>
    </row>
    <row r="92" spans="2:7" x14ac:dyDescent="0.25">
      <c r="B92" s="29"/>
      <c r="C92" s="21"/>
      <c r="D92" s="21"/>
      <c r="E92" s="21"/>
      <c r="F92" s="21"/>
      <c r="G92" s="21"/>
    </row>
    <row r="93" spans="2:7" x14ac:dyDescent="0.25">
      <c r="B93" s="29"/>
      <c r="C93" s="21"/>
      <c r="D93" s="21"/>
      <c r="E93" s="21"/>
      <c r="F93" s="21"/>
      <c r="G93" s="21"/>
    </row>
    <row r="94" spans="2:7" x14ac:dyDescent="0.25">
      <c r="B94" s="29"/>
      <c r="C94" s="21"/>
      <c r="D94" s="21"/>
      <c r="E94" s="21"/>
      <c r="F94" s="21"/>
      <c r="G94" s="21"/>
    </row>
    <row r="95" spans="2:7" x14ac:dyDescent="0.25">
      <c r="B95" s="29"/>
      <c r="C95" s="21"/>
      <c r="D95" s="21"/>
      <c r="E95" s="21"/>
      <c r="F95" s="21"/>
      <c r="G95" s="21"/>
    </row>
    <row r="96" spans="2:7" x14ac:dyDescent="0.25">
      <c r="B96" s="29"/>
      <c r="C96" s="21"/>
      <c r="D96" s="21"/>
      <c r="E96" s="21"/>
      <c r="F96" s="21"/>
      <c r="G96" s="21"/>
    </row>
    <row r="97" spans="2:7" x14ac:dyDescent="0.25">
      <c r="B97" s="29"/>
      <c r="C97" s="21"/>
      <c r="D97" s="21"/>
      <c r="E97" s="21"/>
      <c r="F97" s="21"/>
      <c r="G97" s="21"/>
    </row>
    <row r="98" spans="2:7" x14ac:dyDescent="0.25">
      <c r="B98" s="29"/>
      <c r="C98" s="21"/>
      <c r="D98" s="21"/>
      <c r="E98" s="21"/>
      <c r="F98" s="21"/>
      <c r="G98" s="21"/>
    </row>
  </sheetData>
  <mergeCells count="2">
    <mergeCell ref="B2:H2"/>
    <mergeCell ref="B3:H3"/>
  </mergeCells>
  <pageMargins left="0.25" right="0.25" top="0.60260416666666672" bottom="0.75" header="0.3" footer="0.3"/>
  <pageSetup paperSize="9" scale="89" fitToHeight="0" orientation="landscape" horizontalDpi="1200" verticalDpi="12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showWhiteSpace="0" view="pageLayout" zoomScale="110" zoomScaleNormal="100" zoomScalePageLayoutView="110" workbookViewId="0">
      <selection activeCell="F11" sqref="F11:H11"/>
    </sheetView>
  </sheetViews>
  <sheetFormatPr defaultColWidth="8.85546875" defaultRowHeight="15" x14ac:dyDescent="0.25"/>
  <cols>
    <col min="1" max="1" width="1.7109375" style="10" customWidth="1"/>
    <col min="2" max="2" width="13.140625" style="10" customWidth="1"/>
    <col min="3" max="3" width="32.5703125" style="9" customWidth="1"/>
    <col min="4" max="4" width="16.5703125" style="9" customWidth="1"/>
    <col min="5" max="5" width="14.7109375" style="9" customWidth="1"/>
    <col min="6" max="6" width="10.5703125" style="9" customWidth="1"/>
    <col min="7" max="7" width="47" style="9" customWidth="1"/>
    <col min="8" max="8" width="13.85546875" style="13" customWidth="1"/>
    <col min="9" max="16384" width="8.85546875" style="10"/>
  </cols>
  <sheetData>
    <row r="1" spans="1:8" x14ac:dyDescent="0.25">
      <c r="G1" s="9" t="s">
        <v>538</v>
      </c>
    </row>
    <row r="2" spans="1:8" ht="20.45" customHeight="1" x14ac:dyDescent="0.25">
      <c r="A2" s="14"/>
      <c r="B2" s="264" t="s">
        <v>16</v>
      </c>
      <c r="C2" s="264"/>
      <c r="D2" s="264"/>
      <c r="E2" s="264"/>
      <c r="F2" s="264"/>
      <c r="G2" s="264"/>
      <c r="H2" s="264"/>
    </row>
    <row r="3" spans="1:8" ht="20.45" customHeight="1" x14ac:dyDescent="0.25">
      <c r="B3" s="264" t="s">
        <v>539</v>
      </c>
      <c r="C3" s="264"/>
      <c r="D3" s="264"/>
      <c r="E3" s="264"/>
      <c r="F3" s="264"/>
      <c r="G3" s="264"/>
      <c r="H3" s="264"/>
    </row>
    <row r="5" spans="1:8" x14ac:dyDescent="0.25">
      <c r="B5" s="3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5" t="s">
        <v>6</v>
      </c>
    </row>
    <row r="6" spans="1:8" x14ac:dyDescent="0.25">
      <c r="B6" s="3">
        <v>41766</v>
      </c>
      <c r="C6" s="4" t="s">
        <v>619</v>
      </c>
      <c r="D6" s="4" t="s">
        <v>620</v>
      </c>
      <c r="E6" s="4" t="s">
        <v>611</v>
      </c>
      <c r="F6" s="191">
        <v>1012</v>
      </c>
      <c r="G6" s="192" t="s">
        <v>17</v>
      </c>
      <c r="H6" s="211">
        <v>97.5</v>
      </c>
    </row>
    <row r="7" spans="1:8" x14ac:dyDescent="0.25">
      <c r="B7" s="3"/>
      <c r="C7" s="4"/>
      <c r="D7" s="4"/>
      <c r="E7" s="4"/>
      <c r="F7" s="193" t="s">
        <v>23</v>
      </c>
      <c r="G7" s="7" t="s">
        <v>78</v>
      </c>
      <c r="H7" s="212">
        <v>79.8</v>
      </c>
    </row>
    <row r="8" spans="1:8" x14ac:dyDescent="0.25">
      <c r="B8" s="3">
        <v>41766</v>
      </c>
      <c r="C8" s="4" t="s">
        <v>621</v>
      </c>
      <c r="D8" s="4" t="s">
        <v>622</v>
      </c>
      <c r="E8" s="4" t="s">
        <v>623</v>
      </c>
      <c r="F8" s="191">
        <v>1010</v>
      </c>
      <c r="G8" s="192" t="s">
        <v>15</v>
      </c>
      <c r="H8" s="212">
        <v>55.7</v>
      </c>
    </row>
    <row r="9" spans="1:8" x14ac:dyDescent="0.25">
      <c r="B9" s="3">
        <v>41767</v>
      </c>
      <c r="C9" s="4" t="s">
        <v>624</v>
      </c>
      <c r="D9" s="4" t="s">
        <v>625</v>
      </c>
      <c r="E9" s="4" t="s">
        <v>626</v>
      </c>
      <c r="F9" s="191">
        <v>1012</v>
      </c>
      <c r="G9" s="192" t="s">
        <v>17</v>
      </c>
      <c r="H9" s="211">
        <v>97.5</v>
      </c>
    </row>
    <row r="10" spans="1:8" x14ac:dyDescent="0.25">
      <c r="B10" s="3"/>
      <c r="C10" s="4"/>
      <c r="D10" s="4"/>
      <c r="E10" s="4"/>
      <c r="F10" s="193" t="s">
        <v>23</v>
      </c>
      <c r="G10" s="7" t="s">
        <v>710</v>
      </c>
      <c r="H10" s="212">
        <f>79.8*3</f>
        <v>239.39999999999998</v>
      </c>
    </row>
    <row r="11" spans="1:8" x14ac:dyDescent="0.25">
      <c r="B11" s="3"/>
      <c r="C11" s="4"/>
      <c r="D11" s="4"/>
      <c r="E11" s="4"/>
      <c r="F11" s="193" t="s">
        <v>24</v>
      </c>
      <c r="G11" s="7" t="s">
        <v>7</v>
      </c>
      <c r="H11" s="212">
        <v>59.2</v>
      </c>
    </row>
    <row r="12" spans="1:8" x14ac:dyDescent="0.25">
      <c r="B12" s="3">
        <v>41767</v>
      </c>
      <c r="C12" s="4" t="s">
        <v>627</v>
      </c>
      <c r="D12" s="4" t="s">
        <v>628</v>
      </c>
      <c r="E12" s="4" t="s">
        <v>629</v>
      </c>
      <c r="F12" s="191">
        <v>1010</v>
      </c>
      <c r="G12" s="192" t="s">
        <v>15</v>
      </c>
      <c r="H12" s="212">
        <v>55.7</v>
      </c>
    </row>
    <row r="13" spans="1:8" x14ac:dyDescent="0.25">
      <c r="B13" s="3">
        <v>41767</v>
      </c>
      <c r="C13" s="4" t="s">
        <v>624</v>
      </c>
      <c r="D13" s="4" t="s">
        <v>625</v>
      </c>
      <c r="E13" s="4" t="s">
        <v>564</v>
      </c>
      <c r="F13" s="191">
        <v>1010</v>
      </c>
      <c r="G13" s="192" t="s">
        <v>15</v>
      </c>
      <c r="H13" s="212">
        <v>55.7</v>
      </c>
    </row>
    <row r="14" spans="1:8" x14ac:dyDescent="0.25">
      <c r="B14" s="3">
        <v>41767</v>
      </c>
      <c r="C14" s="4" t="s">
        <v>630</v>
      </c>
      <c r="D14" s="4" t="s">
        <v>631</v>
      </c>
      <c r="E14" s="4" t="s">
        <v>632</v>
      </c>
      <c r="F14" s="191">
        <v>1010</v>
      </c>
      <c r="G14" s="192" t="s">
        <v>15</v>
      </c>
      <c r="H14" s="212">
        <v>55.7</v>
      </c>
    </row>
    <row r="15" spans="1:8" x14ac:dyDescent="0.25">
      <c r="B15" s="3">
        <v>41767</v>
      </c>
      <c r="C15" s="4" t="s">
        <v>633</v>
      </c>
      <c r="D15" s="4" t="s">
        <v>634</v>
      </c>
      <c r="E15" s="4" t="s">
        <v>635</v>
      </c>
      <c r="F15" s="191">
        <v>1010</v>
      </c>
      <c r="G15" s="192" t="s">
        <v>15</v>
      </c>
      <c r="H15" s="212">
        <v>55.7</v>
      </c>
    </row>
    <row r="16" spans="1:8" x14ac:dyDescent="0.25">
      <c r="B16" s="3"/>
      <c r="C16" s="4"/>
      <c r="D16" s="4"/>
      <c r="E16" s="4"/>
      <c r="F16" s="193" t="s">
        <v>23</v>
      </c>
      <c r="G16" s="7" t="s">
        <v>78</v>
      </c>
      <c r="H16" s="212">
        <v>79.8</v>
      </c>
    </row>
    <row r="17" spans="2:8" x14ac:dyDescent="0.25">
      <c r="B17" s="3">
        <v>41767</v>
      </c>
      <c r="C17" s="4" t="s">
        <v>636</v>
      </c>
      <c r="D17" s="4" t="s">
        <v>637</v>
      </c>
      <c r="E17" s="4" t="s">
        <v>638</v>
      </c>
      <c r="F17" s="191">
        <v>1010</v>
      </c>
      <c r="G17" s="192" t="s">
        <v>15</v>
      </c>
      <c r="H17" s="212">
        <v>55.7</v>
      </c>
    </row>
    <row r="18" spans="2:8" x14ac:dyDescent="0.25">
      <c r="B18" s="3"/>
      <c r="C18" s="4"/>
      <c r="D18" s="4"/>
      <c r="E18" s="4"/>
      <c r="F18" s="84">
        <v>7508</v>
      </c>
      <c r="G18" s="85" t="s">
        <v>639</v>
      </c>
      <c r="H18" s="72">
        <v>150.19999999999999</v>
      </c>
    </row>
    <row r="19" spans="2:8" x14ac:dyDescent="0.25">
      <c r="B19" s="3">
        <v>41773</v>
      </c>
      <c r="C19" s="4" t="s">
        <v>640</v>
      </c>
      <c r="D19" s="4" t="s">
        <v>711</v>
      </c>
      <c r="E19" s="4" t="s">
        <v>587</v>
      </c>
      <c r="F19" s="191">
        <v>1012</v>
      </c>
      <c r="G19" s="192" t="s">
        <v>17</v>
      </c>
      <c r="H19" s="211">
        <v>97.5</v>
      </c>
    </row>
    <row r="20" spans="2:8" x14ac:dyDescent="0.25">
      <c r="B20" s="3">
        <v>41778</v>
      </c>
      <c r="C20" s="4" t="s">
        <v>517</v>
      </c>
      <c r="D20" s="4" t="s">
        <v>170</v>
      </c>
      <c r="E20" s="4" t="s">
        <v>641</v>
      </c>
      <c r="F20" s="191">
        <v>1012</v>
      </c>
      <c r="G20" s="192" t="s">
        <v>17</v>
      </c>
      <c r="H20" s="211">
        <v>97.5</v>
      </c>
    </row>
    <row r="21" spans="2:8" x14ac:dyDescent="0.25">
      <c r="B21" s="3"/>
      <c r="C21" s="4"/>
      <c r="D21" s="4"/>
      <c r="E21" s="4"/>
      <c r="F21" s="193" t="s">
        <v>23</v>
      </c>
      <c r="G21" s="7" t="s">
        <v>78</v>
      </c>
      <c r="H21" s="212">
        <v>79.8</v>
      </c>
    </row>
    <row r="22" spans="2:8" x14ac:dyDescent="0.25">
      <c r="B22" s="3">
        <v>41779</v>
      </c>
      <c r="C22" s="4" t="s">
        <v>642</v>
      </c>
      <c r="D22" s="4" t="s">
        <v>643</v>
      </c>
      <c r="E22" s="4" t="s">
        <v>641</v>
      </c>
      <c r="F22" s="191">
        <v>1012</v>
      </c>
      <c r="G22" s="192" t="s">
        <v>17</v>
      </c>
      <c r="H22" s="211">
        <v>97.5</v>
      </c>
    </row>
    <row r="23" spans="2:8" x14ac:dyDescent="0.25">
      <c r="B23" s="3"/>
      <c r="C23" s="4"/>
      <c r="D23" s="4"/>
      <c r="E23" s="4"/>
      <c r="F23" s="84">
        <v>3050</v>
      </c>
      <c r="G23" s="85" t="s">
        <v>713</v>
      </c>
      <c r="H23" s="72">
        <v>147.5</v>
      </c>
    </row>
    <row r="24" spans="2:8" x14ac:dyDescent="0.25">
      <c r="B24" s="3">
        <v>41780</v>
      </c>
      <c r="C24" s="4" t="s">
        <v>644</v>
      </c>
      <c r="D24" s="4" t="s">
        <v>645</v>
      </c>
      <c r="E24" s="4" t="s">
        <v>611</v>
      </c>
      <c r="F24" s="191">
        <v>1012</v>
      </c>
      <c r="G24" s="192" t="s">
        <v>17</v>
      </c>
      <c r="H24" s="211">
        <v>97.5</v>
      </c>
    </row>
    <row r="25" spans="2:8" x14ac:dyDescent="0.25">
      <c r="B25" s="3">
        <v>41780</v>
      </c>
      <c r="C25" s="4" t="s">
        <v>646</v>
      </c>
      <c r="D25" s="4" t="s">
        <v>647</v>
      </c>
      <c r="E25" s="4" t="s">
        <v>569</v>
      </c>
      <c r="F25" s="191">
        <v>1010</v>
      </c>
      <c r="G25" s="192" t="s">
        <v>15</v>
      </c>
      <c r="H25" s="212">
        <v>55.7</v>
      </c>
    </row>
    <row r="26" spans="2:8" x14ac:dyDescent="0.25">
      <c r="B26" s="3">
        <v>41780</v>
      </c>
      <c r="C26" s="4" t="s">
        <v>648</v>
      </c>
      <c r="D26" s="4" t="s">
        <v>649</v>
      </c>
      <c r="E26" s="4" t="s">
        <v>552</v>
      </c>
      <c r="F26" s="193" t="s">
        <v>18</v>
      </c>
      <c r="G26" s="7" t="s">
        <v>27</v>
      </c>
      <c r="H26" s="118">
        <v>115.1</v>
      </c>
    </row>
    <row r="27" spans="2:8" x14ac:dyDescent="0.25">
      <c r="B27" s="3">
        <v>41780</v>
      </c>
      <c r="C27" s="4" t="s">
        <v>646</v>
      </c>
      <c r="D27" s="4" t="s">
        <v>647</v>
      </c>
      <c r="E27" s="4" t="s">
        <v>578</v>
      </c>
      <c r="F27" s="193" t="s">
        <v>19</v>
      </c>
      <c r="G27" s="7" t="s">
        <v>28</v>
      </c>
      <c r="H27" s="212">
        <v>83.6</v>
      </c>
    </row>
    <row r="28" spans="2:8" x14ac:dyDescent="0.25">
      <c r="B28" s="3">
        <v>41780</v>
      </c>
      <c r="C28" s="4" t="s">
        <v>650</v>
      </c>
      <c r="D28" s="4" t="s">
        <v>651</v>
      </c>
      <c r="E28" s="4" t="s">
        <v>652</v>
      </c>
      <c r="F28" s="193" t="s">
        <v>19</v>
      </c>
      <c r="G28" s="7" t="s">
        <v>28</v>
      </c>
      <c r="H28" s="212">
        <v>83.6</v>
      </c>
    </row>
    <row r="29" spans="2:8" x14ac:dyDescent="0.25">
      <c r="B29" s="3"/>
      <c r="C29" s="4"/>
      <c r="D29" s="4"/>
      <c r="E29" s="4"/>
      <c r="F29" s="193" t="s">
        <v>23</v>
      </c>
      <c r="G29" s="7" t="s">
        <v>78</v>
      </c>
      <c r="H29" s="212">
        <v>79.8</v>
      </c>
    </row>
    <row r="30" spans="2:8" x14ac:dyDescent="0.25">
      <c r="B30" s="3">
        <v>41780</v>
      </c>
      <c r="C30" s="4" t="s">
        <v>653</v>
      </c>
      <c r="D30" s="4" t="s">
        <v>654</v>
      </c>
      <c r="E30" s="4" t="s">
        <v>655</v>
      </c>
      <c r="F30" s="193" t="s">
        <v>19</v>
      </c>
      <c r="G30" s="7" t="s">
        <v>28</v>
      </c>
      <c r="H30" s="212">
        <v>83.6</v>
      </c>
    </row>
    <row r="31" spans="2:8" x14ac:dyDescent="0.25">
      <c r="B31" s="3">
        <v>41781</v>
      </c>
      <c r="C31" s="4" t="s">
        <v>656</v>
      </c>
      <c r="D31" s="4" t="s">
        <v>657</v>
      </c>
      <c r="E31" s="4" t="s">
        <v>614</v>
      </c>
      <c r="F31" s="191">
        <v>1012</v>
      </c>
      <c r="G31" s="192" t="s">
        <v>17</v>
      </c>
      <c r="H31" s="211">
        <v>97.5</v>
      </c>
    </row>
    <row r="32" spans="2:8" x14ac:dyDescent="0.25">
      <c r="B32" s="3">
        <v>41786</v>
      </c>
      <c r="C32" s="4" t="s">
        <v>164</v>
      </c>
      <c r="D32" s="4" t="s">
        <v>165</v>
      </c>
      <c r="E32" s="4" t="s">
        <v>597</v>
      </c>
      <c r="F32" s="191">
        <v>1012</v>
      </c>
      <c r="G32" s="192" t="s">
        <v>17</v>
      </c>
      <c r="H32" s="211">
        <v>97.5</v>
      </c>
    </row>
    <row r="33" spans="2:8" x14ac:dyDescent="0.25">
      <c r="B33" s="3"/>
      <c r="C33" s="4"/>
      <c r="D33" s="4"/>
      <c r="E33" s="4"/>
      <c r="F33" s="191"/>
      <c r="G33" s="192"/>
      <c r="H33" s="211"/>
    </row>
    <row r="34" spans="2:8" x14ac:dyDescent="0.25">
      <c r="B34" s="3"/>
      <c r="C34" s="4"/>
      <c r="D34" s="4"/>
      <c r="E34" s="4"/>
      <c r="F34" s="191"/>
      <c r="G34" s="192"/>
      <c r="H34" s="211"/>
    </row>
    <row r="35" spans="2:8" x14ac:dyDescent="0.25">
      <c r="B35" s="3"/>
      <c r="C35" s="4"/>
      <c r="D35" s="4"/>
      <c r="E35" s="4"/>
      <c r="F35" s="191"/>
      <c r="G35" s="192"/>
      <c r="H35" s="211"/>
    </row>
    <row r="36" spans="2:8" x14ac:dyDescent="0.25">
      <c r="B36" s="3"/>
      <c r="C36" s="4"/>
      <c r="D36" s="4"/>
      <c r="E36" s="4"/>
      <c r="F36" s="191"/>
      <c r="G36" s="192"/>
      <c r="H36" s="211"/>
    </row>
    <row r="37" spans="2:8" x14ac:dyDescent="0.25">
      <c r="B37" s="3"/>
      <c r="C37" s="4"/>
      <c r="D37" s="4"/>
      <c r="E37" s="4"/>
      <c r="F37" s="191"/>
      <c r="G37" s="192"/>
      <c r="H37" s="211"/>
    </row>
    <row r="38" spans="2:8" x14ac:dyDescent="0.25">
      <c r="B38" s="3">
        <v>41786</v>
      </c>
      <c r="C38" s="4" t="s">
        <v>412</v>
      </c>
      <c r="D38" s="4" t="s">
        <v>413</v>
      </c>
      <c r="E38" s="4" t="s">
        <v>658</v>
      </c>
      <c r="F38" s="191">
        <v>1010</v>
      </c>
      <c r="G38" s="192" t="s">
        <v>15</v>
      </c>
      <c r="H38" s="212">
        <v>55.7</v>
      </c>
    </row>
    <row r="39" spans="2:8" x14ac:dyDescent="0.25">
      <c r="B39" s="3"/>
      <c r="C39" s="4"/>
      <c r="D39" s="4"/>
      <c r="E39" s="4"/>
      <c r="F39" s="193" t="s">
        <v>23</v>
      </c>
      <c r="G39" s="7" t="s">
        <v>78</v>
      </c>
      <c r="H39" s="212">
        <v>79.8</v>
      </c>
    </row>
    <row r="40" spans="2:8" x14ac:dyDescent="0.25">
      <c r="B40" s="3">
        <v>41786</v>
      </c>
      <c r="C40" s="4" t="s">
        <v>659</v>
      </c>
      <c r="D40" s="4" t="s">
        <v>660</v>
      </c>
      <c r="E40" s="4" t="s">
        <v>569</v>
      </c>
      <c r="F40" s="191">
        <v>1010</v>
      </c>
      <c r="G40" s="192" t="s">
        <v>15</v>
      </c>
      <c r="H40" s="212">
        <v>55.7</v>
      </c>
    </row>
    <row r="41" spans="2:8" x14ac:dyDescent="0.25">
      <c r="B41" s="3">
        <v>41786</v>
      </c>
      <c r="C41" s="4" t="s">
        <v>412</v>
      </c>
      <c r="D41" s="4" t="s">
        <v>413</v>
      </c>
      <c r="E41" s="4" t="s">
        <v>661</v>
      </c>
      <c r="F41" s="193" t="s">
        <v>18</v>
      </c>
      <c r="G41" s="7" t="s">
        <v>27</v>
      </c>
      <c r="H41" s="118">
        <v>115.1</v>
      </c>
    </row>
    <row r="42" spans="2:8" x14ac:dyDescent="0.25">
      <c r="B42" s="3">
        <v>41787</v>
      </c>
      <c r="C42" s="4" t="s">
        <v>662</v>
      </c>
      <c r="D42" s="4" t="s">
        <v>663</v>
      </c>
      <c r="E42" s="4" t="s">
        <v>664</v>
      </c>
      <c r="F42" s="191">
        <v>1012</v>
      </c>
      <c r="G42" s="192" t="s">
        <v>17</v>
      </c>
      <c r="H42" s="211">
        <v>97.5</v>
      </c>
    </row>
    <row r="43" spans="2:8" x14ac:dyDescent="0.25">
      <c r="B43" s="3">
        <v>41787</v>
      </c>
      <c r="C43" s="4" t="s">
        <v>665</v>
      </c>
      <c r="D43" s="4" t="s">
        <v>666</v>
      </c>
      <c r="E43" s="4" t="s">
        <v>667</v>
      </c>
      <c r="F43" s="193" t="s">
        <v>19</v>
      </c>
      <c r="G43" s="7" t="s">
        <v>28</v>
      </c>
      <c r="H43" s="212">
        <v>83.6</v>
      </c>
    </row>
    <row r="44" spans="2:8" x14ac:dyDescent="0.25">
      <c r="B44" s="3">
        <v>41787</v>
      </c>
      <c r="C44" s="4" t="s">
        <v>668</v>
      </c>
      <c r="D44" s="4" t="s">
        <v>669</v>
      </c>
      <c r="E44" s="4" t="s">
        <v>670</v>
      </c>
      <c r="F44" s="193" t="s">
        <v>19</v>
      </c>
      <c r="G44" s="7" t="s">
        <v>28</v>
      </c>
      <c r="H44" s="212">
        <v>83.6</v>
      </c>
    </row>
    <row r="45" spans="2:8" x14ac:dyDescent="0.25">
      <c r="B45" s="3">
        <v>41787</v>
      </c>
      <c r="C45" s="4" t="s">
        <v>671</v>
      </c>
      <c r="D45" s="4" t="s">
        <v>672</v>
      </c>
      <c r="E45" s="4" t="s">
        <v>673</v>
      </c>
      <c r="F45" s="193" t="s">
        <v>19</v>
      </c>
      <c r="G45" s="7" t="s">
        <v>28</v>
      </c>
      <c r="H45" s="212">
        <v>83.6</v>
      </c>
    </row>
    <row r="46" spans="2:8" x14ac:dyDescent="0.25">
      <c r="B46" s="3">
        <v>41787</v>
      </c>
      <c r="C46" s="4" t="s">
        <v>674</v>
      </c>
      <c r="D46" s="4" t="s">
        <v>675</v>
      </c>
      <c r="E46" s="4" t="s">
        <v>676</v>
      </c>
      <c r="F46" s="193" t="s">
        <v>19</v>
      </c>
      <c r="G46" s="7" t="s">
        <v>28</v>
      </c>
      <c r="H46" s="212">
        <v>83.6</v>
      </c>
    </row>
    <row r="47" spans="2:8" x14ac:dyDescent="0.25">
      <c r="B47" s="3"/>
      <c r="C47" s="4"/>
      <c r="D47" s="4"/>
      <c r="E47" s="4"/>
      <c r="F47" s="82"/>
      <c r="G47" s="81"/>
      <c r="H47" s="83"/>
    </row>
    <row r="48" spans="2:8" x14ac:dyDescent="0.25">
      <c r="B48" s="6"/>
      <c r="C48" s="4"/>
      <c r="D48" s="4"/>
      <c r="E48" s="4"/>
      <c r="F48" s="4"/>
      <c r="G48" s="11" t="s">
        <v>8</v>
      </c>
      <c r="H48" s="5"/>
    </row>
    <row r="49" spans="2:8" x14ac:dyDescent="0.25">
      <c r="B49" s="6"/>
      <c r="C49" s="4"/>
      <c r="D49" s="4"/>
      <c r="E49" s="4"/>
      <c r="F49" s="4"/>
      <c r="G49" s="12" t="s">
        <v>10</v>
      </c>
      <c r="H49" s="5"/>
    </row>
    <row r="50" spans="2:8" x14ac:dyDescent="0.25">
      <c r="B50" s="6"/>
      <c r="C50" s="4"/>
      <c r="D50" s="4"/>
      <c r="E50" s="4"/>
      <c r="F50" s="4"/>
      <c r="G50" s="12"/>
      <c r="H50" s="5"/>
    </row>
    <row r="51" spans="2:8" x14ac:dyDescent="0.25">
      <c r="B51" s="6"/>
      <c r="C51" s="4"/>
      <c r="D51" s="4"/>
      <c r="E51" s="4"/>
      <c r="F51" s="4"/>
      <c r="G51" s="12"/>
      <c r="H51" s="5"/>
    </row>
    <row r="52" spans="2:8" x14ac:dyDescent="0.25">
      <c r="B52" s="6"/>
      <c r="C52" s="4"/>
      <c r="D52" s="4"/>
      <c r="E52" s="4"/>
      <c r="F52" s="4"/>
      <c r="G52" s="107" t="s">
        <v>712</v>
      </c>
      <c r="H52" s="5"/>
    </row>
    <row r="53" spans="2:8" x14ac:dyDescent="0.25">
      <c r="B53" s="6"/>
      <c r="C53" s="4"/>
      <c r="D53" s="4"/>
      <c r="E53" s="4"/>
      <c r="F53" s="4"/>
      <c r="G53" s="12"/>
      <c r="H53" s="5"/>
    </row>
    <row r="54" spans="2:8" ht="16.899999999999999" customHeight="1" x14ac:dyDescent="0.25">
      <c r="B54" s="15"/>
      <c r="C54" s="16"/>
      <c r="D54" s="17"/>
      <c r="E54" s="16"/>
      <c r="F54" s="16"/>
      <c r="H54" s="18" t="s">
        <v>9</v>
      </c>
    </row>
    <row r="55" spans="2:8" x14ac:dyDescent="0.25">
      <c r="B55" s="15"/>
      <c r="C55" s="16"/>
      <c r="D55" s="17"/>
      <c r="F55" s="16"/>
      <c r="G55" s="16"/>
      <c r="H55" s="19">
        <f>SUM(H4:H53)</f>
        <v>3189.4999999999995</v>
      </c>
    </row>
    <row r="56" spans="2:8" x14ac:dyDescent="0.25">
      <c r="B56" s="15"/>
      <c r="C56" s="16"/>
      <c r="D56" s="17"/>
      <c r="E56" s="16"/>
      <c r="F56" s="16"/>
      <c r="G56" s="16"/>
      <c r="H56" s="20"/>
    </row>
    <row r="57" spans="2:8" x14ac:dyDescent="0.25">
      <c r="B57" s="15"/>
      <c r="C57" s="16"/>
      <c r="D57" s="17"/>
      <c r="E57" s="16"/>
      <c r="F57" s="16"/>
      <c r="G57" s="16"/>
      <c r="H57" s="20"/>
    </row>
    <row r="58" spans="2:8" x14ac:dyDescent="0.25">
      <c r="B58" s="15"/>
      <c r="E58" s="16"/>
      <c r="F58" s="16"/>
      <c r="G58" s="16"/>
      <c r="H58" s="20"/>
    </row>
    <row r="59" spans="2:8" x14ac:dyDescent="0.25">
      <c r="B59" s="15"/>
      <c r="C59" s="16"/>
      <c r="D59" s="16"/>
      <c r="E59" s="16"/>
      <c r="F59" s="16"/>
      <c r="G59" s="16"/>
      <c r="H59" s="20"/>
    </row>
    <row r="60" spans="2:8" x14ac:dyDescent="0.25">
      <c r="B60" s="15"/>
      <c r="C60" s="17"/>
      <c r="D60" s="17"/>
      <c r="F60" s="16"/>
    </row>
  </sheetData>
  <mergeCells count="2">
    <mergeCell ref="B2:H2"/>
    <mergeCell ref="B3:H3"/>
  </mergeCells>
  <pageMargins left="0.25" right="0.25" top="0.33333333333333331" bottom="0.50980392156862742" header="0.3" footer="0.3"/>
  <pageSetup paperSize="9" scale="95" fitToHeight="0" orientation="landscape" horizontalDpi="1200" verticalDpi="12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showWhiteSpace="0" view="pageLayout" zoomScale="115" zoomScaleNormal="100" zoomScalePageLayoutView="115" workbookViewId="0">
      <selection activeCell="H62" sqref="H62"/>
    </sheetView>
  </sheetViews>
  <sheetFormatPr defaultColWidth="8.85546875" defaultRowHeight="15" x14ac:dyDescent="0.25"/>
  <cols>
    <col min="1" max="1" width="1" style="21" customWidth="1"/>
    <col min="2" max="2" width="13.140625" style="21" customWidth="1"/>
    <col min="3" max="3" width="29.85546875" style="22" customWidth="1"/>
    <col min="4" max="4" width="10.85546875" style="22" customWidth="1"/>
    <col min="5" max="5" width="8.28515625" style="22" customWidth="1"/>
    <col min="6" max="6" width="10.140625" style="22" customWidth="1"/>
    <col min="7" max="7" width="55.140625" style="22" customWidth="1"/>
    <col min="8" max="8" width="12.42578125" style="21" customWidth="1"/>
    <col min="9" max="16384" width="8.85546875" style="21"/>
  </cols>
  <sheetData>
    <row r="1" spans="1:8" s="35" customFormat="1" x14ac:dyDescent="0.25">
      <c r="A1" s="213"/>
      <c r="B1" s="213"/>
      <c r="C1" s="214"/>
      <c r="D1" s="214"/>
      <c r="E1" s="214"/>
      <c r="F1" s="214"/>
      <c r="G1" s="214" t="s">
        <v>538</v>
      </c>
      <c r="H1" s="213"/>
    </row>
    <row r="2" spans="1:8" s="39" customFormat="1" ht="20.25" x14ac:dyDescent="0.25">
      <c r="A2" s="215"/>
      <c r="B2" s="268" t="s">
        <v>11</v>
      </c>
      <c r="C2" s="268"/>
      <c r="D2" s="268"/>
      <c r="E2" s="268"/>
      <c r="F2" s="268"/>
      <c r="G2" s="268"/>
      <c r="H2" s="268"/>
    </row>
    <row r="3" spans="1:8" s="39" customFormat="1" ht="20.25" x14ac:dyDescent="0.25">
      <c r="A3" s="215"/>
      <c r="B3" s="268" t="s">
        <v>540</v>
      </c>
      <c r="C3" s="268"/>
      <c r="D3" s="268"/>
      <c r="E3" s="268"/>
      <c r="F3" s="268"/>
      <c r="G3" s="268"/>
      <c r="H3" s="268"/>
    </row>
    <row r="4" spans="1:8" s="35" customFormat="1" x14ac:dyDescent="0.25">
      <c r="A4" s="213"/>
      <c r="B4" s="213"/>
      <c r="C4" s="214"/>
      <c r="D4" s="214"/>
      <c r="E4" s="214"/>
      <c r="F4" s="214"/>
      <c r="G4" s="214"/>
      <c r="H4" s="213"/>
    </row>
    <row r="5" spans="1:8" s="35" customFormat="1" x14ac:dyDescent="0.25">
      <c r="A5" s="213"/>
      <c r="B5" s="216" t="s">
        <v>0</v>
      </c>
      <c r="C5" s="217" t="s">
        <v>1</v>
      </c>
      <c r="D5" s="217" t="s">
        <v>2</v>
      </c>
      <c r="E5" s="217" t="s">
        <v>3</v>
      </c>
      <c r="F5" s="217" t="s">
        <v>4</v>
      </c>
      <c r="G5" s="217" t="s">
        <v>5</v>
      </c>
      <c r="H5" s="218" t="s">
        <v>6</v>
      </c>
    </row>
    <row r="6" spans="1:8" x14ac:dyDescent="0.25">
      <c r="A6" s="219"/>
      <c r="B6" s="225">
        <v>41760</v>
      </c>
      <c r="C6" s="226" t="s">
        <v>517</v>
      </c>
      <c r="D6" s="226" t="s">
        <v>170</v>
      </c>
      <c r="E6" s="226" t="s">
        <v>604</v>
      </c>
      <c r="F6" s="197">
        <v>1002</v>
      </c>
      <c r="G6" s="196" t="s">
        <v>14</v>
      </c>
      <c r="H6" s="238">
        <v>73.7</v>
      </c>
    </row>
    <row r="7" spans="1:8" x14ac:dyDescent="0.25">
      <c r="A7" s="219"/>
      <c r="B7" s="225">
        <v>41761</v>
      </c>
      <c r="C7" s="227" t="s">
        <v>677</v>
      </c>
      <c r="D7" s="227" t="s">
        <v>678</v>
      </c>
      <c r="E7" s="226" t="s">
        <v>614</v>
      </c>
      <c r="F7" s="197">
        <v>1004</v>
      </c>
      <c r="G7" s="196" t="s">
        <v>13</v>
      </c>
      <c r="H7" s="238">
        <v>55.7</v>
      </c>
    </row>
    <row r="8" spans="1:8" x14ac:dyDescent="0.25">
      <c r="A8" s="219"/>
      <c r="B8" s="225"/>
      <c r="C8" s="227"/>
      <c r="D8" s="227"/>
      <c r="E8" s="226"/>
      <c r="F8" s="193" t="s">
        <v>23</v>
      </c>
      <c r="G8" s="7" t="s">
        <v>78</v>
      </c>
      <c r="H8" s="239">
        <v>79.8</v>
      </c>
    </row>
    <row r="9" spans="1:8" x14ac:dyDescent="0.25">
      <c r="A9" s="219"/>
      <c r="B9" s="225">
        <v>41761</v>
      </c>
      <c r="C9" s="228" t="s">
        <v>677</v>
      </c>
      <c r="D9" s="227" t="s">
        <v>678</v>
      </c>
      <c r="E9" s="226" t="s">
        <v>569</v>
      </c>
      <c r="F9" s="197">
        <v>1004</v>
      </c>
      <c r="G9" s="196" t="s">
        <v>13</v>
      </c>
      <c r="H9" s="238">
        <v>55.7</v>
      </c>
    </row>
    <row r="10" spans="1:8" x14ac:dyDescent="0.25">
      <c r="A10" s="219"/>
      <c r="B10" s="225">
        <v>41766</v>
      </c>
      <c r="C10" s="227" t="s">
        <v>679</v>
      </c>
      <c r="D10" s="227" t="s">
        <v>620</v>
      </c>
      <c r="E10" s="226" t="s">
        <v>548</v>
      </c>
      <c r="F10" s="193" t="s">
        <v>19</v>
      </c>
      <c r="G10" s="7" t="s">
        <v>28</v>
      </c>
      <c r="H10" s="239">
        <v>83.6</v>
      </c>
    </row>
    <row r="11" spans="1:8" x14ac:dyDescent="0.25">
      <c r="A11" s="219"/>
      <c r="B11" s="225">
        <v>41766</v>
      </c>
      <c r="C11" s="227" t="s">
        <v>680</v>
      </c>
      <c r="D11" s="227" t="s">
        <v>681</v>
      </c>
      <c r="E11" s="226" t="s">
        <v>682</v>
      </c>
      <c r="F11" s="193" t="s">
        <v>24</v>
      </c>
      <c r="G11" s="7" t="s">
        <v>7</v>
      </c>
      <c r="H11" s="239">
        <v>59.2</v>
      </c>
    </row>
    <row r="12" spans="1:8" x14ac:dyDescent="0.25">
      <c r="A12" s="219"/>
      <c r="B12" s="225">
        <v>41768</v>
      </c>
      <c r="C12" s="227" t="s">
        <v>630</v>
      </c>
      <c r="D12" s="227" t="s">
        <v>631</v>
      </c>
      <c r="E12" s="226" t="s">
        <v>601</v>
      </c>
      <c r="F12" s="197">
        <v>1002</v>
      </c>
      <c r="G12" s="196" t="s">
        <v>14</v>
      </c>
      <c r="H12" s="238">
        <v>73.7</v>
      </c>
    </row>
    <row r="13" spans="1:8" x14ac:dyDescent="0.25">
      <c r="A13" s="219"/>
      <c r="B13" s="225">
        <v>41771</v>
      </c>
      <c r="C13" s="226" t="s">
        <v>630</v>
      </c>
      <c r="D13" s="227" t="s">
        <v>631</v>
      </c>
      <c r="E13" s="226" t="s">
        <v>609</v>
      </c>
      <c r="F13" s="197">
        <v>1002</v>
      </c>
      <c r="G13" s="196" t="s">
        <v>14</v>
      </c>
      <c r="H13" s="238">
        <v>73.7</v>
      </c>
    </row>
    <row r="14" spans="1:8" x14ac:dyDescent="0.25">
      <c r="A14" s="219"/>
      <c r="B14" s="225">
        <v>41772</v>
      </c>
      <c r="C14" s="226" t="s">
        <v>630</v>
      </c>
      <c r="D14" s="227" t="s">
        <v>631</v>
      </c>
      <c r="E14" s="226" t="s">
        <v>564</v>
      </c>
      <c r="F14" s="197">
        <v>1004</v>
      </c>
      <c r="G14" s="196" t="s">
        <v>13</v>
      </c>
      <c r="H14" s="238">
        <v>55.7</v>
      </c>
    </row>
    <row r="15" spans="1:8" x14ac:dyDescent="0.25">
      <c r="A15" s="219"/>
      <c r="B15" s="225">
        <v>41772</v>
      </c>
      <c r="C15" s="226" t="s">
        <v>685</v>
      </c>
      <c r="D15" s="227" t="s">
        <v>686</v>
      </c>
      <c r="E15" s="226" t="s">
        <v>687</v>
      </c>
      <c r="F15" s="197">
        <v>1004</v>
      </c>
      <c r="G15" s="196" t="s">
        <v>13</v>
      </c>
      <c r="H15" s="238">
        <v>55.7</v>
      </c>
    </row>
    <row r="16" spans="1:8" x14ac:dyDescent="0.25">
      <c r="A16" s="219"/>
      <c r="B16" s="225">
        <v>41773</v>
      </c>
      <c r="C16" s="226" t="s">
        <v>630</v>
      </c>
      <c r="D16" s="227" t="s">
        <v>631</v>
      </c>
      <c r="E16" s="226" t="s">
        <v>688</v>
      </c>
      <c r="F16" s="197">
        <v>1004</v>
      </c>
      <c r="G16" s="196" t="s">
        <v>13</v>
      </c>
      <c r="H16" s="238">
        <v>55.7</v>
      </c>
    </row>
    <row r="17" spans="1:8" x14ac:dyDescent="0.25">
      <c r="A17" s="219"/>
      <c r="B17" s="225">
        <v>41773</v>
      </c>
      <c r="C17" s="226" t="s">
        <v>621</v>
      </c>
      <c r="D17" s="227" t="s">
        <v>622</v>
      </c>
      <c r="E17" s="226" t="s">
        <v>689</v>
      </c>
      <c r="F17" s="197">
        <v>1004</v>
      </c>
      <c r="G17" s="196" t="s">
        <v>13</v>
      </c>
      <c r="H17" s="238">
        <v>55.7</v>
      </c>
    </row>
    <row r="18" spans="1:8" x14ac:dyDescent="0.25">
      <c r="A18" s="219"/>
      <c r="B18" s="225"/>
      <c r="C18" s="226"/>
      <c r="D18" s="227"/>
      <c r="E18" s="226"/>
      <c r="F18" s="193" t="s">
        <v>24</v>
      </c>
      <c r="G18" s="7" t="s">
        <v>7</v>
      </c>
      <c r="H18" s="239">
        <v>59.2</v>
      </c>
    </row>
    <row r="19" spans="1:8" x14ac:dyDescent="0.25">
      <c r="A19" s="219"/>
      <c r="B19" s="225">
        <v>41775</v>
      </c>
      <c r="C19" s="226" t="s">
        <v>630</v>
      </c>
      <c r="D19" s="227" t="s">
        <v>631</v>
      </c>
      <c r="E19" s="226" t="s">
        <v>610</v>
      </c>
      <c r="F19" s="197">
        <v>1002</v>
      </c>
      <c r="G19" s="196" t="s">
        <v>14</v>
      </c>
      <c r="H19" s="238">
        <v>73.7</v>
      </c>
    </row>
    <row r="20" spans="1:8" x14ac:dyDescent="0.25">
      <c r="A20" s="219"/>
      <c r="B20" s="225">
        <v>41778</v>
      </c>
      <c r="C20" s="226" t="s">
        <v>630</v>
      </c>
      <c r="D20" s="227" t="s">
        <v>631</v>
      </c>
      <c r="E20" s="226" t="s">
        <v>609</v>
      </c>
      <c r="F20" s="197">
        <v>1002</v>
      </c>
      <c r="G20" s="196" t="s">
        <v>14</v>
      </c>
      <c r="H20" s="238">
        <v>73.7</v>
      </c>
    </row>
    <row r="21" spans="1:8" x14ac:dyDescent="0.25">
      <c r="A21" s="219"/>
      <c r="B21" s="225">
        <v>41779</v>
      </c>
      <c r="C21" s="226" t="s">
        <v>517</v>
      </c>
      <c r="D21" s="226" t="s">
        <v>170</v>
      </c>
      <c r="E21" s="226" t="s">
        <v>541</v>
      </c>
      <c r="F21" s="197">
        <v>1004</v>
      </c>
      <c r="G21" s="196" t="s">
        <v>13</v>
      </c>
      <c r="H21" s="238">
        <v>55.7</v>
      </c>
    </row>
    <row r="22" spans="1:8" x14ac:dyDescent="0.25">
      <c r="A22" s="219"/>
      <c r="B22" s="225">
        <v>41779</v>
      </c>
      <c r="C22" s="226" t="s">
        <v>630</v>
      </c>
      <c r="D22" s="227" t="s">
        <v>631</v>
      </c>
      <c r="E22" s="226" t="s">
        <v>610</v>
      </c>
      <c r="F22" s="197">
        <v>1004</v>
      </c>
      <c r="G22" s="196" t="s">
        <v>13</v>
      </c>
      <c r="H22" s="238">
        <v>55.7</v>
      </c>
    </row>
    <row r="23" spans="1:8" x14ac:dyDescent="0.25">
      <c r="A23" s="219"/>
      <c r="B23" s="225">
        <v>41779</v>
      </c>
      <c r="C23" s="227" t="s">
        <v>517</v>
      </c>
      <c r="D23" s="226" t="s">
        <v>170</v>
      </c>
      <c r="E23" s="227" t="s">
        <v>560</v>
      </c>
      <c r="F23" s="197">
        <v>1004</v>
      </c>
      <c r="G23" s="196" t="s">
        <v>13</v>
      </c>
      <c r="H23" s="238">
        <v>55.7</v>
      </c>
    </row>
    <row r="24" spans="1:8" ht="16.899999999999999" customHeight="1" x14ac:dyDescent="0.25">
      <c r="A24" s="219"/>
      <c r="B24" s="225">
        <v>41780</v>
      </c>
      <c r="C24" s="226" t="s">
        <v>517</v>
      </c>
      <c r="D24" s="226" t="s">
        <v>170</v>
      </c>
      <c r="E24" s="226" t="s">
        <v>560</v>
      </c>
      <c r="F24" s="197">
        <v>1004</v>
      </c>
      <c r="G24" s="196" t="s">
        <v>13</v>
      </c>
      <c r="H24" s="238">
        <v>55.7</v>
      </c>
    </row>
    <row r="25" spans="1:8" x14ac:dyDescent="0.25">
      <c r="A25" s="219"/>
      <c r="B25" s="236">
        <v>41780</v>
      </c>
      <c r="C25" s="227" t="s">
        <v>644</v>
      </c>
      <c r="D25" s="227" t="s">
        <v>645</v>
      </c>
      <c r="E25" s="227" t="s">
        <v>692</v>
      </c>
      <c r="F25" s="193" t="s">
        <v>19</v>
      </c>
      <c r="G25" s="7" t="s">
        <v>28</v>
      </c>
      <c r="H25" s="239">
        <v>83.6</v>
      </c>
    </row>
    <row r="26" spans="1:8" x14ac:dyDescent="0.25">
      <c r="A26" s="219"/>
      <c r="B26" s="236"/>
      <c r="C26" s="227"/>
      <c r="D26" s="227"/>
      <c r="E26" s="227"/>
      <c r="F26" s="241" t="s">
        <v>715</v>
      </c>
      <c r="G26" s="227" t="s">
        <v>714</v>
      </c>
      <c r="H26" s="240">
        <v>436.8</v>
      </c>
    </row>
    <row r="27" spans="1:8" x14ac:dyDescent="0.25">
      <c r="A27" s="219"/>
      <c r="B27" s="236"/>
      <c r="C27" s="227"/>
      <c r="D27" s="227"/>
      <c r="E27" s="227"/>
      <c r="F27" s="241"/>
      <c r="G27" s="227"/>
      <c r="H27" s="240"/>
    </row>
    <row r="28" spans="1:8" x14ac:dyDescent="0.25">
      <c r="A28" s="219"/>
      <c r="B28" s="236"/>
      <c r="C28" s="227"/>
      <c r="D28" s="227"/>
      <c r="E28" s="227"/>
      <c r="F28" s="241"/>
      <c r="G28" s="227"/>
      <c r="H28" s="240"/>
    </row>
    <row r="29" spans="1:8" x14ac:dyDescent="0.25">
      <c r="A29" s="219"/>
      <c r="B29" s="236"/>
      <c r="C29" s="227"/>
      <c r="D29" s="227"/>
      <c r="E29" s="227"/>
      <c r="F29" s="241"/>
      <c r="G29" s="227"/>
      <c r="H29" s="240"/>
    </row>
    <row r="30" spans="1:8" x14ac:dyDescent="0.25">
      <c r="A30" s="219"/>
      <c r="B30" s="236"/>
      <c r="C30" s="227"/>
      <c r="D30" s="227"/>
      <c r="E30" s="227"/>
      <c r="F30" s="241"/>
      <c r="G30" s="227"/>
      <c r="H30" s="240"/>
    </row>
    <row r="31" spans="1:8" x14ac:dyDescent="0.25">
      <c r="A31" s="219"/>
      <c r="B31" s="236"/>
      <c r="C31" s="227"/>
      <c r="D31" s="227"/>
      <c r="E31" s="227"/>
      <c r="F31" s="241"/>
      <c r="G31" s="227"/>
      <c r="H31" s="240"/>
    </row>
    <row r="32" spans="1:8" x14ac:dyDescent="0.25">
      <c r="A32" s="219"/>
      <c r="B32" s="236"/>
      <c r="C32" s="227"/>
      <c r="D32" s="227"/>
      <c r="E32" s="227"/>
      <c r="F32" s="241"/>
      <c r="G32" s="227"/>
      <c r="H32" s="240"/>
    </row>
    <row r="33" spans="1:8" x14ac:dyDescent="0.25">
      <c r="A33" s="219"/>
      <c r="B33" s="236"/>
      <c r="C33" s="227"/>
      <c r="D33" s="227"/>
      <c r="E33" s="227"/>
      <c r="F33" s="241"/>
      <c r="G33" s="227"/>
      <c r="H33" s="240"/>
    </row>
    <row r="34" spans="1:8" x14ac:dyDescent="0.25">
      <c r="A34" s="219"/>
      <c r="B34" s="236">
        <v>41780</v>
      </c>
      <c r="C34" s="227" t="s">
        <v>693</v>
      </c>
      <c r="D34" s="227" t="s">
        <v>694</v>
      </c>
      <c r="E34" s="227" t="s">
        <v>552</v>
      </c>
      <c r="F34" s="193" t="s">
        <v>19</v>
      </c>
      <c r="G34" s="7" t="s">
        <v>28</v>
      </c>
      <c r="H34" s="239">
        <v>83.6</v>
      </c>
    </row>
    <row r="35" spans="1:8" x14ac:dyDescent="0.25">
      <c r="A35" s="219"/>
      <c r="B35" s="236"/>
      <c r="C35" s="227"/>
      <c r="D35" s="227"/>
      <c r="E35" s="227"/>
      <c r="F35" s="193" t="s">
        <v>24</v>
      </c>
      <c r="G35" s="7" t="s">
        <v>7</v>
      </c>
      <c r="H35" s="239">
        <v>59.2</v>
      </c>
    </row>
    <row r="36" spans="1:8" x14ac:dyDescent="0.25">
      <c r="A36" s="219"/>
      <c r="B36" s="236">
        <v>41780</v>
      </c>
      <c r="C36" s="227" t="s">
        <v>630</v>
      </c>
      <c r="D36" s="227" t="s">
        <v>631</v>
      </c>
      <c r="E36" s="227" t="s">
        <v>695</v>
      </c>
      <c r="F36" s="193" t="s">
        <v>19</v>
      </c>
      <c r="G36" s="7" t="s">
        <v>28</v>
      </c>
      <c r="H36" s="239">
        <v>83.6</v>
      </c>
    </row>
    <row r="37" spans="1:8" x14ac:dyDescent="0.25">
      <c r="A37" s="219"/>
      <c r="B37" s="236">
        <v>41780</v>
      </c>
      <c r="C37" s="227" t="s">
        <v>644</v>
      </c>
      <c r="D37" s="227" t="s">
        <v>645</v>
      </c>
      <c r="E37" s="227" t="s">
        <v>696</v>
      </c>
      <c r="F37" s="193" t="s">
        <v>19</v>
      </c>
      <c r="G37" s="7" t="s">
        <v>28</v>
      </c>
      <c r="H37" s="239">
        <v>83.6</v>
      </c>
    </row>
    <row r="38" spans="1:8" x14ac:dyDescent="0.25">
      <c r="A38" s="219"/>
      <c r="B38" s="236"/>
      <c r="C38" s="227"/>
      <c r="D38" s="227"/>
      <c r="E38" s="227"/>
      <c r="F38" s="193" t="s">
        <v>23</v>
      </c>
      <c r="G38" s="7" t="s">
        <v>78</v>
      </c>
      <c r="H38" s="239">
        <v>79.8</v>
      </c>
    </row>
    <row r="39" spans="1:8" x14ac:dyDescent="0.25">
      <c r="A39" s="219"/>
      <c r="B39" s="236">
        <v>41780</v>
      </c>
      <c r="C39" s="227" t="s">
        <v>565</v>
      </c>
      <c r="D39" s="227" t="s">
        <v>566</v>
      </c>
      <c r="E39" s="227" t="s">
        <v>697</v>
      </c>
      <c r="F39" s="193" t="s">
        <v>19</v>
      </c>
      <c r="G39" s="7" t="s">
        <v>28</v>
      </c>
      <c r="H39" s="239">
        <v>83.6</v>
      </c>
    </row>
    <row r="40" spans="1:8" x14ac:dyDescent="0.25">
      <c r="A40" s="219"/>
      <c r="B40" s="236">
        <v>41781</v>
      </c>
      <c r="C40" s="227" t="s">
        <v>517</v>
      </c>
      <c r="D40" s="226" t="s">
        <v>170</v>
      </c>
      <c r="E40" s="227" t="s">
        <v>610</v>
      </c>
      <c r="F40" s="197">
        <v>1004</v>
      </c>
      <c r="G40" s="196" t="s">
        <v>13</v>
      </c>
      <c r="H40" s="238">
        <v>55.7</v>
      </c>
    </row>
    <row r="41" spans="1:8" x14ac:dyDescent="0.25">
      <c r="A41" s="219"/>
      <c r="B41" s="236">
        <v>41781</v>
      </c>
      <c r="C41" s="227" t="s">
        <v>630</v>
      </c>
      <c r="D41" s="227" t="s">
        <v>631</v>
      </c>
      <c r="E41" s="227" t="s">
        <v>605</v>
      </c>
      <c r="F41" s="197">
        <v>1004</v>
      </c>
      <c r="G41" s="196" t="s">
        <v>13</v>
      </c>
      <c r="H41" s="238">
        <v>55.7</v>
      </c>
    </row>
    <row r="42" spans="1:8" x14ac:dyDescent="0.25">
      <c r="A42" s="219"/>
      <c r="B42" s="236">
        <v>41782</v>
      </c>
      <c r="C42" s="227" t="s">
        <v>517</v>
      </c>
      <c r="D42" s="226" t="s">
        <v>170</v>
      </c>
      <c r="E42" s="227" t="s">
        <v>601</v>
      </c>
      <c r="F42" s="197">
        <v>1002</v>
      </c>
      <c r="G42" s="196" t="s">
        <v>14</v>
      </c>
      <c r="H42" s="238">
        <v>73.7</v>
      </c>
    </row>
    <row r="43" spans="1:8" x14ac:dyDescent="0.25">
      <c r="A43" s="219"/>
      <c r="B43" s="236">
        <v>41785</v>
      </c>
      <c r="C43" s="227" t="s">
        <v>517</v>
      </c>
      <c r="D43" s="226" t="s">
        <v>170</v>
      </c>
      <c r="E43" s="227" t="s">
        <v>610</v>
      </c>
      <c r="F43" s="197">
        <v>1002</v>
      </c>
      <c r="G43" s="196" t="s">
        <v>14</v>
      </c>
      <c r="H43" s="238">
        <v>73.7</v>
      </c>
    </row>
    <row r="44" spans="1:8" x14ac:dyDescent="0.25">
      <c r="A44" s="219"/>
      <c r="B44" s="236">
        <v>41786</v>
      </c>
      <c r="C44" s="227" t="s">
        <v>517</v>
      </c>
      <c r="D44" s="226" t="s">
        <v>170</v>
      </c>
      <c r="E44" s="227" t="s">
        <v>604</v>
      </c>
      <c r="F44" s="197">
        <v>1004</v>
      </c>
      <c r="G44" s="196" t="s">
        <v>13</v>
      </c>
      <c r="H44" s="238">
        <v>55.7</v>
      </c>
    </row>
    <row r="45" spans="1:8" x14ac:dyDescent="0.25">
      <c r="A45" s="219"/>
      <c r="B45" s="236">
        <v>41786</v>
      </c>
      <c r="C45" s="227" t="s">
        <v>698</v>
      </c>
      <c r="D45" s="227" t="s">
        <v>699</v>
      </c>
      <c r="E45" s="227" t="s">
        <v>548</v>
      </c>
      <c r="F45" s="193" t="s">
        <v>19</v>
      </c>
      <c r="G45" s="7" t="s">
        <v>28</v>
      </c>
      <c r="H45" s="239">
        <v>83.6</v>
      </c>
    </row>
    <row r="46" spans="1:8" x14ac:dyDescent="0.25">
      <c r="A46" s="219"/>
      <c r="B46" s="236"/>
      <c r="C46" s="227"/>
      <c r="D46" s="227"/>
      <c r="E46" s="227"/>
      <c r="F46" s="193" t="s">
        <v>24</v>
      </c>
      <c r="G46" s="7" t="s">
        <v>7</v>
      </c>
      <c r="H46" s="239">
        <v>59.2</v>
      </c>
    </row>
    <row r="47" spans="1:8" x14ac:dyDescent="0.25">
      <c r="A47" s="219"/>
      <c r="B47" s="236">
        <v>41787</v>
      </c>
      <c r="C47" s="227" t="s">
        <v>698</v>
      </c>
      <c r="D47" s="227" t="s">
        <v>699</v>
      </c>
      <c r="E47" s="227" t="s">
        <v>599</v>
      </c>
      <c r="F47" s="197">
        <v>1004</v>
      </c>
      <c r="G47" s="196" t="s">
        <v>13</v>
      </c>
      <c r="H47" s="238">
        <v>55.7</v>
      </c>
    </row>
    <row r="48" spans="1:8" x14ac:dyDescent="0.25">
      <c r="A48" s="219"/>
      <c r="B48" s="236">
        <v>41787</v>
      </c>
      <c r="C48" s="227" t="s">
        <v>517</v>
      </c>
      <c r="D48" s="226" t="s">
        <v>170</v>
      </c>
      <c r="E48" s="227" t="s">
        <v>594</v>
      </c>
      <c r="F48" s="197">
        <v>1004</v>
      </c>
      <c r="G48" s="196" t="s">
        <v>13</v>
      </c>
      <c r="H48" s="238">
        <v>55.7</v>
      </c>
    </row>
    <row r="49" spans="1:8" x14ac:dyDescent="0.25">
      <c r="A49" s="219"/>
      <c r="B49" s="236">
        <v>41787</v>
      </c>
      <c r="C49" s="227" t="s">
        <v>700</v>
      </c>
      <c r="D49" s="227" t="s">
        <v>413</v>
      </c>
      <c r="E49" s="227" t="s">
        <v>701</v>
      </c>
      <c r="F49" s="197">
        <v>1004</v>
      </c>
      <c r="G49" s="196" t="s">
        <v>13</v>
      </c>
      <c r="H49" s="238">
        <v>55.7</v>
      </c>
    </row>
    <row r="50" spans="1:8" x14ac:dyDescent="0.25">
      <c r="A50" s="219"/>
      <c r="B50" s="236">
        <v>41787</v>
      </c>
      <c r="C50" s="226" t="s">
        <v>702</v>
      </c>
      <c r="D50" s="227" t="s">
        <v>703</v>
      </c>
      <c r="E50" s="226" t="s">
        <v>704</v>
      </c>
      <c r="F50" s="193" t="s">
        <v>19</v>
      </c>
      <c r="G50" s="7" t="s">
        <v>28</v>
      </c>
      <c r="H50" s="239">
        <v>83.6</v>
      </c>
    </row>
    <row r="51" spans="1:8" x14ac:dyDescent="0.25">
      <c r="A51" s="219"/>
      <c r="B51" s="225">
        <v>41789</v>
      </c>
      <c r="C51" s="227" t="s">
        <v>698</v>
      </c>
      <c r="D51" s="227" t="s">
        <v>699</v>
      </c>
      <c r="E51" s="226" t="s">
        <v>593</v>
      </c>
      <c r="F51" s="197">
        <v>1004</v>
      </c>
      <c r="G51" s="196" t="s">
        <v>13</v>
      </c>
      <c r="H51" s="238">
        <v>55.7</v>
      </c>
    </row>
    <row r="52" spans="1:8" x14ac:dyDescent="0.25">
      <c r="A52" s="219"/>
      <c r="B52" s="231">
        <v>41789</v>
      </c>
      <c r="C52" s="232" t="s">
        <v>700</v>
      </c>
      <c r="D52" s="227" t="s">
        <v>413</v>
      </c>
      <c r="E52" s="232" t="s">
        <v>701</v>
      </c>
      <c r="F52" s="197">
        <v>1004</v>
      </c>
      <c r="G52" s="196" t="s">
        <v>13</v>
      </c>
      <c r="H52" s="238">
        <v>55.7</v>
      </c>
    </row>
    <row r="53" spans="1:8" x14ac:dyDescent="0.25">
      <c r="A53" s="219"/>
      <c r="B53" s="231">
        <v>41789</v>
      </c>
      <c r="C53" s="232" t="s">
        <v>705</v>
      </c>
      <c r="D53" s="232" t="s">
        <v>706</v>
      </c>
      <c r="E53" s="232" t="s">
        <v>601</v>
      </c>
      <c r="F53" s="197">
        <v>1004</v>
      </c>
      <c r="G53" s="196" t="s">
        <v>13</v>
      </c>
      <c r="H53" s="238">
        <v>55.7</v>
      </c>
    </row>
    <row r="54" spans="1:8" x14ac:dyDescent="0.25">
      <c r="A54" s="219"/>
      <c r="B54" s="231">
        <v>41789</v>
      </c>
      <c r="C54" s="232" t="s">
        <v>705</v>
      </c>
      <c r="D54" s="232" t="s">
        <v>706</v>
      </c>
      <c r="E54" s="232" t="s">
        <v>661</v>
      </c>
      <c r="F54" s="193" t="s">
        <v>19</v>
      </c>
      <c r="G54" s="7" t="s">
        <v>28</v>
      </c>
      <c r="H54" s="239">
        <v>83.6</v>
      </c>
    </row>
    <row r="55" spans="1:8" x14ac:dyDescent="0.25">
      <c r="A55" s="219"/>
      <c r="B55" s="231">
        <v>41789</v>
      </c>
      <c r="C55" s="232" t="s">
        <v>707</v>
      </c>
      <c r="D55" s="232" t="s">
        <v>708</v>
      </c>
      <c r="E55" s="232" t="s">
        <v>552</v>
      </c>
      <c r="F55" s="193" t="s">
        <v>19</v>
      </c>
      <c r="G55" s="7" t="s">
        <v>28</v>
      </c>
      <c r="H55" s="239">
        <v>83.6</v>
      </c>
    </row>
    <row r="56" spans="1:8" x14ac:dyDescent="0.25">
      <c r="A56" s="219"/>
      <c r="B56" s="220"/>
      <c r="C56" s="221"/>
      <c r="D56" s="222"/>
      <c r="E56" s="221"/>
      <c r="F56" s="223"/>
      <c r="G56" s="223"/>
      <c r="H56" s="224"/>
    </row>
    <row r="57" spans="1:8" x14ac:dyDescent="0.25">
      <c r="A57" s="219"/>
      <c r="B57" s="220"/>
      <c r="C57" s="221"/>
      <c r="D57" s="222"/>
      <c r="E57" s="221"/>
      <c r="F57" s="223"/>
      <c r="G57" s="11" t="s">
        <v>8</v>
      </c>
      <c r="H57" s="5"/>
    </row>
    <row r="58" spans="1:8" x14ac:dyDescent="0.25">
      <c r="G58" s="12" t="s">
        <v>10</v>
      </c>
      <c r="H58" s="5"/>
    </row>
    <row r="59" spans="1:8" x14ac:dyDescent="0.25">
      <c r="C59" s="21"/>
      <c r="D59" s="21"/>
      <c r="E59" s="21"/>
      <c r="F59" s="21"/>
      <c r="G59" s="107" t="s">
        <v>712</v>
      </c>
      <c r="H59" s="5"/>
    </row>
    <row r="60" spans="1:8" x14ac:dyDescent="0.25">
      <c r="C60" s="21"/>
      <c r="D60" s="21"/>
      <c r="E60" s="21"/>
      <c r="F60" s="21"/>
      <c r="G60" s="12"/>
      <c r="H60" s="5"/>
    </row>
    <row r="61" spans="1:8" ht="25.5" x14ac:dyDescent="0.25">
      <c r="G61" s="9"/>
      <c r="H61" s="18" t="s">
        <v>9</v>
      </c>
    </row>
    <row r="62" spans="1:8" x14ac:dyDescent="0.25">
      <c r="G62" s="16"/>
      <c r="H62" s="19">
        <f>SUM(H6:H55)</f>
        <v>3243.3999999999974</v>
      </c>
    </row>
    <row r="66" spans="2:7" x14ac:dyDescent="0.25">
      <c r="B66" s="29"/>
      <c r="C66" s="21"/>
      <c r="D66" s="21"/>
      <c r="E66" s="21"/>
      <c r="F66" s="21"/>
      <c r="G66" s="21"/>
    </row>
    <row r="67" spans="2:7" x14ac:dyDescent="0.25">
      <c r="B67" s="29"/>
      <c r="C67" s="21"/>
      <c r="D67" s="21"/>
      <c r="E67" s="21"/>
      <c r="F67" s="21"/>
      <c r="G67" s="21"/>
    </row>
    <row r="69" spans="2:7" x14ac:dyDescent="0.25">
      <c r="B69" s="29"/>
      <c r="C69" s="21"/>
      <c r="D69" s="21"/>
      <c r="E69" s="21"/>
      <c r="F69" s="21"/>
      <c r="G69" s="21"/>
    </row>
    <row r="70" spans="2:7" x14ac:dyDescent="0.25">
      <c r="B70" s="29"/>
      <c r="C70" s="21"/>
      <c r="D70" s="21"/>
      <c r="E70" s="21"/>
      <c r="F70" s="21"/>
      <c r="G70" s="21"/>
    </row>
    <row r="71" spans="2:7" x14ac:dyDescent="0.25">
      <c r="C71" s="21"/>
      <c r="D71" s="21"/>
      <c r="E71" s="21"/>
      <c r="F71" s="21"/>
      <c r="G71" s="21"/>
    </row>
    <row r="72" spans="2:7" x14ac:dyDescent="0.25">
      <c r="C72" s="21"/>
      <c r="D72" s="21"/>
      <c r="E72" s="21"/>
      <c r="F72" s="21"/>
      <c r="G72" s="21"/>
    </row>
    <row r="73" spans="2:7" x14ac:dyDescent="0.25">
      <c r="C73" s="21"/>
      <c r="D73" s="21"/>
      <c r="E73" s="21"/>
      <c r="F73" s="21"/>
      <c r="G73" s="21"/>
    </row>
    <row r="74" spans="2:7" x14ac:dyDescent="0.25">
      <c r="C74" s="21"/>
      <c r="D74" s="21"/>
      <c r="E74" s="21"/>
      <c r="F74" s="21"/>
      <c r="G74" s="21"/>
    </row>
    <row r="75" spans="2:7" x14ac:dyDescent="0.25">
      <c r="C75" s="21"/>
      <c r="D75" s="21"/>
      <c r="E75" s="21"/>
      <c r="F75" s="21"/>
      <c r="G75" s="21"/>
    </row>
    <row r="76" spans="2:7" x14ac:dyDescent="0.25">
      <c r="C76" s="21"/>
      <c r="D76" s="21"/>
      <c r="E76" s="21"/>
      <c r="F76" s="21"/>
      <c r="G76" s="21"/>
    </row>
    <row r="77" spans="2:7" x14ac:dyDescent="0.25">
      <c r="B77" s="29"/>
      <c r="C77" s="21"/>
      <c r="D77" s="21"/>
      <c r="E77" s="21"/>
      <c r="F77" s="21"/>
      <c r="G77" s="21"/>
    </row>
    <row r="78" spans="2:7" x14ac:dyDescent="0.25">
      <c r="B78" s="29"/>
      <c r="C78" s="21"/>
      <c r="D78" s="21"/>
      <c r="E78" s="21"/>
      <c r="F78" s="21"/>
      <c r="G78" s="21"/>
    </row>
    <row r="79" spans="2:7" x14ac:dyDescent="0.25">
      <c r="B79" s="29"/>
      <c r="C79" s="21"/>
      <c r="D79" s="21"/>
      <c r="E79" s="21"/>
      <c r="F79" s="21"/>
      <c r="G79" s="21"/>
    </row>
    <row r="80" spans="2:7" x14ac:dyDescent="0.25">
      <c r="B80" s="29"/>
      <c r="C80" s="21"/>
      <c r="D80" s="21"/>
      <c r="E80" s="21"/>
      <c r="F80" s="21"/>
      <c r="G80" s="21"/>
    </row>
    <row r="81" spans="1:8" x14ac:dyDescent="0.25">
      <c r="B81" s="29"/>
      <c r="C81" s="21"/>
      <c r="D81" s="21"/>
      <c r="E81" s="21"/>
      <c r="F81" s="21"/>
      <c r="G81" s="21"/>
    </row>
    <row r="82" spans="1:8" x14ac:dyDescent="0.25">
      <c r="B82" s="29"/>
      <c r="C82" s="21"/>
      <c r="D82" s="21"/>
      <c r="E82" s="21"/>
      <c r="F82" s="21"/>
      <c r="G82" s="21"/>
    </row>
    <row r="84" spans="1:8" ht="18" customHeight="1" x14ac:dyDescent="0.25">
      <c r="A84" s="219"/>
      <c r="B84" s="225">
        <v>41767</v>
      </c>
      <c r="C84" s="227" t="s">
        <v>624</v>
      </c>
      <c r="D84" s="227" t="s">
        <v>625</v>
      </c>
      <c r="E84" s="226" t="s">
        <v>683</v>
      </c>
      <c r="F84" s="233"/>
      <c r="G84" s="234" t="s">
        <v>78</v>
      </c>
      <c r="H84" s="235"/>
    </row>
    <row r="85" spans="1:8" x14ac:dyDescent="0.25">
      <c r="A85" s="219"/>
      <c r="B85" s="225">
        <v>41767</v>
      </c>
      <c r="C85" s="227" t="s">
        <v>624</v>
      </c>
      <c r="D85" s="227" t="s">
        <v>625</v>
      </c>
      <c r="E85" s="226" t="s">
        <v>684</v>
      </c>
      <c r="F85" s="233"/>
      <c r="G85" s="234" t="s">
        <v>78</v>
      </c>
      <c r="H85" s="235"/>
    </row>
    <row r="86" spans="1:8" x14ac:dyDescent="0.25">
      <c r="A86" s="219"/>
      <c r="B86" s="225">
        <v>41780</v>
      </c>
      <c r="C86" s="226" t="s">
        <v>690</v>
      </c>
      <c r="D86" s="226" t="s">
        <v>691</v>
      </c>
      <c r="E86" s="226" t="s">
        <v>608</v>
      </c>
      <c r="F86" s="226"/>
      <c r="G86" s="229"/>
      <c r="H86" s="230"/>
    </row>
    <row r="87" spans="1:8" x14ac:dyDescent="0.25">
      <c r="A87" s="219"/>
      <c r="B87" s="236">
        <v>41781</v>
      </c>
      <c r="C87" s="227" t="s">
        <v>690</v>
      </c>
      <c r="D87" s="226" t="s">
        <v>691</v>
      </c>
      <c r="E87" s="227" t="s">
        <v>605</v>
      </c>
      <c r="F87" s="227"/>
      <c r="G87" s="227"/>
      <c r="H87" s="237"/>
    </row>
  </sheetData>
  <mergeCells count="2">
    <mergeCell ref="B2:H2"/>
    <mergeCell ref="B3:H3"/>
  </mergeCells>
  <pageMargins left="0.25" right="0.25" top="0.75" bottom="0.75" header="0.3" footer="0.3"/>
  <pageSetup paperSize="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Layout" zoomScale="85" zoomScaleNormal="100" zoomScalePageLayoutView="85" workbookViewId="0">
      <selection activeCell="F18" sqref="F18"/>
    </sheetView>
  </sheetViews>
  <sheetFormatPr defaultColWidth="8.85546875" defaultRowHeight="15" x14ac:dyDescent="0.25"/>
  <cols>
    <col min="1" max="1" width="1.7109375" style="10" customWidth="1"/>
    <col min="2" max="2" width="13.140625" style="10" customWidth="1"/>
    <col min="3" max="3" width="32.5703125" style="9" customWidth="1"/>
    <col min="4" max="4" width="16.5703125" style="9" customWidth="1"/>
    <col min="5" max="6" width="10.5703125" style="9" customWidth="1"/>
    <col min="7" max="7" width="51" style="9" customWidth="1"/>
    <col min="8" max="8" width="13.85546875" style="13" customWidth="1"/>
    <col min="9" max="16384" width="8.85546875" style="10"/>
  </cols>
  <sheetData>
    <row r="1" spans="1:8" x14ac:dyDescent="0.25">
      <c r="G1" s="9" t="s">
        <v>721</v>
      </c>
    </row>
    <row r="2" spans="1:8" ht="20.45" customHeight="1" x14ac:dyDescent="0.25">
      <c r="A2" s="14"/>
      <c r="B2" s="264" t="s">
        <v>16</v>
      </c>
      <c r="C2" s="264"/>
      <c r="D2" s="264"/>
      <c r="E2" s="264"/>
      <c r="F2" s="264"/>
      <c r="G2" s="264"/>
      <c r="H2" s="264"/>
    </row>
    <row r="3" spans="1:8" ht="20.45" customHeight="1" x14ac:dyDescent="0.25">
      <c r="B3" s="264" t="s">
        <v>720</v>
      </c>
      <c r="C3" s="264"/>
      <c r="D3" s="264"/>
      <c r="E3" s="264"/>
      <c r="F3" s="264"/>
      <c r="G3" s="264"/>
      <c r="H3" s="264"/>
    </row>
    <row r="5" spans="1:8" x14ac:dyDescent="0.25">
      <c r="B5" s="3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5" t="s">
        <v>6</v>
      </c>
    </row>
    <row r="6" spans="1:8" x14ac:dyDescent="0.25">
      <c r="B6" s="3">
        <v>41827</v>
      </c>
      <c r="C6" s="4" t="s">
        <v>933</v>
      </c>
      <c r="D6" s="4" t="s">
        <v>934</v>
      </c>
      <c r="E6" s="4" t="s">
        <v>935</v>
      </c>
      <c r="F6" s="191">
        <v>1012</v>
      </c>
      <c r="G6" s="192" t="s">
        <v>17</v>
      </c>
      <c r="H6" s="211">
        <v>97.5</v>
      </c>
    </row>
    <row r="7" spans="1:8" x14ac:dyDescent="0.25">
      <c r="B7" s="3">
        <v>41827</v>
      </c>
      <c r="C7" s="4" t="s">
        <v>936</v>
      </c>
      <c r="D7" s="4" t="s">
        <v>937</v>
      </c>
      <c r="E7" s="4" t="s">
        <v>101</v>
      </c>
      <c r="F7" s="191">
        <v>1010</v>
      </c>
      <c r="G7" s="192" t="s">
        <v>15</v>
      </c>
      <c r="H7" s="212">
        <v>55.7</v>
      </c>
    </row>
    <row r="8" spans="1:8" x14ac:dyDescent="0.25">
      <c r="B8" s="3">
        <v>41830</v>
      </c>
      <c r="C8" s="4" t="s">
        <v>938</v>
      </c>
      <c r="D8" s="4" t="s">
        <v>939</v>
      </c>
      <c r="E8" s="4" t="s">
        <v>34</v>
      </c>
      <c r="F8" s="191">
        <v>1012</v>
      </c>
      <c r="G8" s="192" t="s">
        <v>17</v>
      </c>
      <c r="H8" s="211">
        <v>97.5</v>
      </c>
    </row>
    <row r="9" spans="1:8" x14ac:dyDescent="0.25">
      <c r="B9" s="3">
        <v>41830</v>
      </c>
      <c r="C9" s="4" t="s">
        <v>940</v>
      </c>
      <c r="D9" s="4" t="s">
        <v>941</v>
      </c>
      <c r="E9" s="4" t="s">
        <v>40</v>
      </c>
      <c r="F9" s="191">
        <v>1010</v>
      </c>
      <c r="G9" s="192" t="s">
        <v>15</v>
      </c>
      <c r="H9" s="212">
        <v>55.7</v>
      </c>
    </row>
    <row r="10" spans="1:8" x14ac:dyDescent="0.25">
      <c r="B10" s="3">
        <v>41837</v>
      </c>
      <c r="C10" s="4" t="s">
        <v>942</v>
      </c>
      <c r="D10" s="4" t="s">
        <v>943</v>
      </c>
      <c r="E10" s="4" t="s">
        <v>34</v>
      </c>
      <c r="F10" s="191">
        <v>1012</v>
      </c>
      <c r="G10" s="192" t="s">
        <v>17</v>
      </c>
      <c r="H10" s="211">
        <v>97.5</v>
      </c>
    </row>
    <row r="11" spans="1:8" x14ac:dyDescent="0.25">
      <c r="B11" s="3"/>
      <c r="C11" s="4"/>
      <c r="D11" s="4"/>
      <c r="E11" s="4"/>
      <c r="F11" s="23" t="s">
        <v>961</v>
      </c>
      <c r="G11" s="23" t="s">
        <v>944</v>
      </c>
      <c r="H11" s="55">
        <v>192.8</v>
      </c>
    </row>
    <row r="12" spans="1:8" x14ac:dyDescent="0.25">
      <c r="B12" s="3">
        <v>41838</v>
      </c>
      <c r="C12" s="4" t="s">
        <v>945</v>
      </c>
      <c r="D12" s="4" t="s">
        <v>167</v>
      </c>
      <c r="E12" s="4" t="s">
        <v>51</v>
      </c>
      <c r="F12" s="191">
        <v>1012</v>
      </c>
      <c r="G12" s="192" t="s">
        <v>17</v>
      </c>
      <c r="H12" s="211">
        <v>97.5</v>
      </c>
    </row>
    <row r="13" spans="1:8" x14ac:dyDescent="0.25">
      <c r="B13" s="3"/>
      <c r="C13" s="4"/>
      <c r="D13" s="4"/>
      <c r="E13" s="4"/>
      <c r="F13" s="99" t="s">
        <v>276</v>
      </c>
      <c r="G13" s="23" t="s">
        <v>946</v>
      </c>
      <c r="H13" s="55">
        <v>224.1</v>
      </c>
    </row>
    <row r="14" spans="1:8" ht="15.75" customHeight="1" x14ac:dyDescent="0.25">
      <c r="B14" s="3">
        <v>41842</v>
      </c>
      <c r="C14" s="4" t="s">
        <v>947</v>
      </c>
      <c r="D14" s="4" t="s">
        <v>948</v>
      </c>
      <c r="E14" s="4" t="s">
        <v>111</v>
      </c>
      <c r="F14" s="206" t="s">
        <v>25</v>
      </c>
      <c r="G14" s="9" t="s">
        <v>106</v>
      </c>
      <c r="H14" s="247">
        <v>200.2</v>
      </c>
    </row>
    <row r="15" spans="1:8" ht="15.75" customHeight="1" x14ac:dyDescent="0.25">
      <c r="B15" s="3">
        <v>41842</v>
      </c>
      <c r="C15" s="4" t="s">
        <v>949</v>
      </c>
      <c r="D15" s="4" t="s">
        <v>950</v>
      </c>
      <c r="E15" s="4" t="s">
        <v>56</v>
      </c>
      <c r="F15" s="191">
        <v>1010</v>
      </c>
      <c r="G15" s="192" t="s">
        <v>15</v>
      </c>
      <c r="H15" s="212">
        <v>55.7</v>
      </c>
    </row>
    <row r="16" spans="1:8" ht="15.75" customHeight="1" x14ac:dyDescent="0.25">
      <c r="B16" s="3">
        <v>41842</v>
      </c>
      <c r="C16" s="4" t="s">
        <v>947</v>
      </c>
      <c r="D16" s="4" t="s">
        <v>948</v>
      </c>
      <c r="E16" s="4" t="s">
        <v>52</v>
      </c>
      <c r="F16" s="191">
        <v>1010</v>
      </c>
      <c r="G16" s="192" t="s">
        <v>15</v>
      </c>
      <c r="H16" s="212">
        <v>55.7</v>
      </c>
    </row>
    <row r="17" spans="2:8" ht="15.75" customHeight="1" x14ac:dyDescent="0.25">
      <c r="B17" s="3">
        <v>41843</v>
      </c>
      <c r="C17" s="4" t="s">
        <v>951</v>
      </c>
      <c r="D17" s="4" t="s">
        <v>952</v>
      </c>
      <c r="E17" s="4" t="s">
        <v>771</v>
      </c>
      <c r="F17" s="206" t="s">
        <v>25</v>
      </c>
      <c r="G17" s="9" t="s">
        <v>106</v>
      </c>
      <c r="H17" s="247">
        <v>200.2</v>
      </c>
    </row>
    <row r="18" spans="2:8" x14ac:dyDescent="0.25">
      <c r="B18" s="3">
        <v>41843</v>
      </c>
      <c r="C18" s="4" t="s">
        <v>953</v>
      </c>
      <c r="D18" s="4" t="s">
        <v>954</v>
      </c>
      <c r="E18" s="4" t="s">
        <v>31</v>
      </c>
      <c r="F18" s="193" t="s">
        <v>19</v>
      </c>
      <c r="G18" s="7" t="s">
        <v>28</v>
      </c>
      <c r="H18" s="212">
        <v>83.6</v>
      </c>
    </row>
    <row r="19" spans="2:8" x14ac:dyDescent="0.25">
      <c r="B19" s="3">
        <v>41843</v>
      </c>
      <c r="C19" s="4" t="s">
        <v>955</v>
      </c>
      <c r="D19" s="4" t="s">
        <v>956</v>
      </c>
      <c r="E19" s="4" t="s">
        <v>957</v>
      </c>
      <c r="F19" s="193" t="s">
        <v>19</v>
      </c>
      <c r="G19" s="7" t="s">
        <v>28</v>
      </c>
      <c r="H19" s="212">
        <v>83.6</v>
      </c>
    </row>
    <row r="20" spans="2:8" x14ac:dyDescent="0.25">
      <c r="B20" s="3">
        <v>41843</v>
      </c>
      <c r="C20" s="4" t="s">
        <v>958</v>
      </c>
      <c r="D20" s="4" t="s">
        <v>959</v>
      </c>
      <c r="E20" s="4" t="s">
        <v>960</v>
      </c>
      <c r="F20" s="193" t="s">
        <v>19</v>
      </c>
      <c r="G20" s="7" t="s">
        <v>28</v>
      </c>
      <c r="H20" s="212">
        <v>83.6</v>
      </c>
    </row>
    <row r="21" spans="2:8" x14ac:dyDescent="0.25">
      <c r="B21" s="3"/>
      <c r="C21" s="4"/>
      <c r="D21" s="4"/>
      <c r="E21" s="4"/>
      <c r="F21" s="193" t="s">
        <v>24</v>
      </c>
      <c r="G21" s="7" t="s">
        <v>7</v>
      </c>
      <c r="H21" s="212">
        <v>59.2</v>
      </c>
    </row>
    <row r="22" spans="2:8" x14ac:dyDescent="0.25">
      <c r="B22" s="3">
        <v>41844</v>
      </c>
      <c r="C22" s="4" t="s">
        <v>602</v>
      </c>
      <c r="D22" s="4" t="s">
        <v>603</v>
      </c>
      <c r="E22" s="4" t="s">
        <v>49</v>
      </c>
      <c r="F22" s="191">
        <v>1012</v>
      </c>
      <c r="G22" s="192" t="s">
        <v>17</v>
      </c>
      <c r="H22" s="211">
        <v>97.5</v>
      </c>
    </row>
    <row r="23" spans="2:8" x14ac:dyDescent="0.25">
      <c r="B23" s="3"/>
      <c r="C23" s="4"/>
      <c r="D23" s="4"/>
      <c r="E23" s="4"/>
      <c r="F23" s="193" t="s">
        <v>23</v>
      </c>
      <c r="G23" s="7" t="s">
        <v>78</v>
      </c>
      <c r="H23" s="212">
        <v>79.8</v>
      </c>
    </row>
    <row r="24" spans="2:8" x14ac:dyDescent="0.25">
      <c r="B24" s="3">
        <v>41849</v>
      </c>
      <c r="C24" s="4" t="s">
        <v>779</v>
      </c>
      <c r="D24" s="4" t="s">
        <v>780</v>
      </c>
      <c r="E24" s="4" t="s">
        <v>40</v>
      </c>
      <c r="F24" s="191">
        <v>1012</v>
      </c>
      <c r="G24" s="192" t="s">
        <v>17</v>
      </c>
      <c r="H24" s="211">
        <v>97.5</v>
      </c>
    </row>
    <row r="25" spans="2:8" x14ac:dyDescent="0.25">
      <c r="B25" s="3"/>
      <c r="C25" s="4"/>
      <c r="D25" s="4"/>
      <c r="E25" s="4"/>
      <c r="F25" s="52"/>
      <c r="G25" s="52"/>
      <c r="H25" s="51"/>
    </row>
    <row r="26" spans="2:8" x14ac:dyDescent="0.25">
      <c r="B26" s="3"/>
      <c r="C26" s="4"/>
      <c r="D26" s="4"/>
      <c r="E26" s="4"/>
      <c r="F26" s="50"/>
      <c r="G26" s="50"/>
      <c r="H26" s="51"/>
    </row>
    <row r="27" spans="2:8" x14ac:dyDescent="0.25">
      <c r="B27" s="3"/>
      <c r="C27" s="4"/>
      <c r="D27" s="4"/>
      <c r="E27" s="4"/>
      <c r="F27" s="4"/>
      <c r="G27" s="4"/>
      <c r="H27" s="5"/>
    </row>
    <row r="28" spans="2:8" x14ac:dyDescent="0.25">
      <c r="B28" s="6"/>
      <c r="C28" s="4"/>
      <c r="D28" s="4"/>
      <c r="E28" s="4"/>
      <c r="F28" s="4"/>
      <c r="G28" s="11" t="s">
        <v>8</v>
      </c>
      <c r="H28" s="5"/>
    </row>
    <row r="29" spans="2:8" x14ac:dyDescent="0.25">
      <c r="B29" s="6"/>
      <c r="C29" s="4"/>
      <c r="D29" s="4"/>
      <c r="E29" s="4"/>
      <c r="F29" s="4"/>
      <c r="G29" s="12" t="s">
        <v>10</v>
      </c>
      <c r="H29" s="5"/>
    </row>
    <row r="30" spans="2:8" x14ac:dyDescent="0.25">
      <c r="B30" s="6"/>
      <c r="C30" s="4"/>
      <c r="D30" s="4"/>
      <c r="E30" s="4"/>
      <c r="F30" s="4"/>
      <c r="G30" s="12"/>
      <c r="H30" s="5"/>
    </row>
    <row r="31" spans="2:8" x14ac:dyDescent="0.25">
      <c r="B31" s="6"/>
      <c r="C31" s="4"/>
      <c r="D31" s="4"/>
      <c r="E31" s="4"/>
      <c r="F31" s="4"/>
      <c r="G31" s="42">
        <v>41865</v>
      </c>
      <c r="H31" s="5"/>
    </row>
    <row r="32" spans="2:8" ht="16.899999999999999" customHeight="1" x14ac:dyDescent="0.25">
      <c r="B32" s="15"/>
      <c r="C32" s="16"/>
      <c r="D32" s="17"/>
      <c r="E32" s="16"/>
      <c r="F32" s="16"/>
      <c r="H32" s="18" t="s">
        <v>9</v>
      </c>
    </row>
    <row r="33" spans="2:8" ht="24" customHeight="1" x14ac:dyDescent="0.25">
      <c r="B33" s="15"/>
      <c r="C33" s="16"/>
      <c r="D33" s="17"/>
      <c r="F33" s="16"/>
      <c r="G33" s="266">
        <f>SUM(H4:H31)</f>
        <v>2014.8999999999999</v>
      </c>
      <c r="H33" s="266"/>
    </row>
    <row r="34" spans="2:8" x14ac:dyDescent="0.25">
      <c r="B34" s="15"/>
      <c r="C34" s="16"/>
      <c r="D34" s="17"/>
      <c r="E34" s="16"/>
      <c r="F34" s="16"/>
      <c r="G34" s="16"/>
      <c r="H34" s="20"/>
    </row>
    <row r="35" spans="2:8" x14ac:dyDescent="0.25">
      <c r="B35" s="15"/>
      <c r="C35" s="16"/>
      <c r="D35" s="17"/>
      <c r="E35" s="16"/>
      <c r="F35" s="16"/>
      <c r="G35" s="16"/>
      <c r="H35" s="20"/>
    </row>
    <row r="36" spans="2:8" x14ac:dyDescent="0.25">
      <c r="B36" s="15"/>
      <c r="E36" s="16"/>
      <c r="F36" s="16"/>
      <c r="G36" s="16"/>
      <c r="H36" s="20"/>
    </row>
    <row r="37" spans="2:8" x14ac:dyDescent="0.25">
      <c r="B37" s="15"/>
      <c r="C37" s="16"/>
      <c r="D37" s="16"/>
      <c r="E37" s="16"/>
      <c r="F37" s="16"/>
      <c r="G37" s="16"/>
      <c r="H37" s="20"/>
    </row>
    <row r="38" spans="2:8" x14ac:dyDescent="0.25">
      <c r="B38" s="15"/>
      <c r="C38" s="17"/>
      <c r="D38" s="17"/>
      <c r="F38" s="16"/>
    </row>
  </sheetData>
  <mergeCells count="3">
    <mergeCell ref="B2:H2"/>
    <mergeCell ref="B3:H3"/>
    <mergeCell ref="G33:H33"/>
  </mergeCells>
  <pageMargins left="0.25" right="0.25" top="0.33333333333333331" bottom="0.50980392156862742" header="0.3" footer="0.3"/>
  <pageSetup paperSize="9" scale="95" fitToHeight="0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5"/>
  <sheetViews>
    <sheetView showWhiteSpace="0" view="pageLayout" topLeftCell="A4" zoomScale="85" zoomScaleNormal="100" zoomScaleSheetLayoutView="70" zoomScalePageLayoutView="85" workbookViewId="0">
      <selection activeCell="F25" sqref="F25:H25"/>
    </sheetView>
  </sheetViews>
  <sheetFormatPr defaultColWidth="8.85546875" defaultRowHeight="15" x14ac:dyDescent="0.25"/>
  <cols>
    <col min="1" max="1" width="1.5703125" style="21" customWidth="1"/>
    <col min="2" max="2" width="13.140625" style="21" customWidth="1"/>
    <col min="3" max="3" width="26.5703125" style="22" customWidth="1"/>
    <col min="4" max="4" width="14.85546875" style="22" customWidth="1"/>
    <col min="5" max="5" width="9.85546875" style="22" customWidth="1"/>
    <col min="6" max="6" width="8.7109375" style="22" customWidth="1"/>
    <col min="7" max="7" width="59.7109375" style="22" customWidth="1"/>
    <col min="8" max="8" width="12.42578125" style="13" customWidth="1"/>
    <col min="9" max="16384" width="8.85546875" style="21"/>
  </cols>
  <sheetData>
    <row r="1" spans="2:8" s="35" customFormat="1" x14ac:dyDescent="0.25">
      <c r="C1" s="36"/>
      <c r="D1" s="36"/>
      <c r="E1" s="36"/>
      <c r="F1" s="36"/>
      <c r="G1" s="36" t="s">
        <v>723</v>
      </c>
      <c r="H1" s="108"/>
    </row>
    <row r="2" spans="2:8" s="39" customFormat="1" ht="20.25" x14ac:dyDescent="0.25">
      <c r="B2" s="265" t="s">
        <v>11</v>
      </c>
      <c r="C2" s="265"/>
      <c r="D2" s="265"/>
      <c r="E2" s="265"/>
      <c r="F2" s="265"/>
      <c r="G2" s="265"/>
      <c r="H2" s="265"/>
    </row>
    <row r="3" spans="2:8" s="39" customFormat="1" ht="20.25" x14ac:dyDescent="0.25">
      <c r="B3" s="265" t="s">
        <v>722</v>
      </c>
      <c r="C3" s="265"/>
      <c r="D3" s="265"/>
      <c r="E3" s="265"/>
      <c r="F3" s="265"/>
      <c r="G3" s="265"/>
      <c r="H3" s="265"/>
    </row>
    <row r="4" spans="2:8" s="35" customFormat="1" x14ac:dyDescent="0.25">
      <c r="C4" s="36"/>
      <c r="D4" s="36"/>
      <c r="E4" s="36"/>
      <c r="F4" s="36"/>
      <c r="G4" s="36"/>
      <c r="H4" s="108"/>
    </row>
    <row r="5" spans="2:8" s="43" customFormat="1" ht="14.25" x14ac:dyDescent="0.25">
      <c r="B5" s="37" t="s">
        <v>0</v>
      </c>
      <c r="C5" s="34" t="s">
        <v>1</v>
      </c>
      <c r="D5" s="34" t="s">
        <v>2</v>
      </c>
      <c r="E5" s="34" t="s">
        <v>3</v>
      </c>
      <c r="F5" s="34" t="s">
        <v>4</v>
      </c>
      <c r="G5" s="34" t="s">
        <v>5</v>
      </c>
      <c r="H5" s="109" t="s">
        <v>6</v>
      </c>
    </row>
    <row r="6" spans="2:8" x14ac:dyDescent="0.25">
      <c r="B6" s="41">
        <v>41827</v>
      </c>
      <c r="C6" s="8" t="s">
        <v>962</v>
      </c>
      <c r="D6" s="8" t="s">
        <v>963</v>
      </c>
      <c r="E6" s="8" t="s">
        <v>51</v>
      </c>
      <c r="F6" s="101">
        <v>1002</v>
      </c>
      <c r="G6" s="26" t="s">
        <v>14</v>
      </c>
      <c r="H6" s="110">
        <v>73.7</v>
      </c>
    </row>
    <row r="7" spans="2:8" s="44" customFormat="1" ht="14.25" x14ac:dyDescent="0.25">
      <c r="B7" s="47">
        <v>41828</v>
      </c>
      <c r="C7" s="23" t="s">
        <v>962</v>
      </c>
      <c r="D7" s="23" t="s">
        <v>963</v>
      </c>
      <c r="E7" s="23" t="s">
        <v>60</v>
      </c>
      <c r="F7" s="101">
        <v>1002</v>
      </c>
      <c r="G7" s="26" t="s">
        <v>14</v>
      </c>
      <c r="H7" s="110">
        <v>73.7</v>
      </c>
    </row>
    <row r="8" spans="2:8" s="44" customFormat="1" ht="14.25" x14ac:dyDescent="0.25">
      <c r="B8" s="47">
        <v>41829</v>
      </c>
      <c r="C8" s="23" t="s">
        <v>962</v>
      </c>
      <c r="D8" s="23" t="s">
        <v>963</v>
      </c>
      <c r="E8" s="23" t="s">
        <v>55</v>
      </c>
      <c r="F8" s="101">
        <v>1002</v>
      </c>
      <c r="G8" s="26" t="s">
        <v>14</v>
      </c>
      <c r="H8" s="110">
        <v>73.7</v>
      </c>
    </row>
    <row r="9" spans="2:8" s="44" customFormat="1" ht="14.25" x14ac:dyDescent="0.25">
      <c r="B9" s="47">
        <v>41834</v>
      </c>
      <c r="C9" s="23" t="s">
        <v>964</v>
      </c>
      <c r="D9" s="23" t="s">
        <v>965</v>
      </c>
      <c r="E9" s="23" t="s">
        <v>40</v>
      </c>
      <c r="F9" s="101">
        <v>1004</v>
      </c>
      <c r="G9" s="26" t="s">
        <v>13</v>
      </c>
      <c r="H9" s="110">
        <v>55.7</v>
      </c>
    </row>
    <row r="10" spans="2:8" s="44" customFormat="1" ht="15" customHeight="1" x14ac:dyDescent="0.25">
      <c r="B10" s="47">
        <v>41834</v>
      </c>
      <c r="C10" s="23" t="s">
        <v>964</v>
      </c>
      <c r="D10" s="23" t="s">
        <v>965</v>
      </c>
      <c r="E10" s="23" t="s">
        <v>907</v>
      </c>
      <c r="F10" s="101">
        <v>1004</v>
      </c>
      <c r="G10" s="26" t="s">
        <v>13</v>
      </c>
      <c r="H10" s="110">
        <v>55.7</v>
      </c>
    </row>
    <row r="11" spans="2:8" s="44" customFormat="1" ht="15" customHeight="1" x14ac:dyDescent="0.25">
      <c r="B11" s="47"/>
      <c r="C11" s="23"/>
      <c r="D11" s="23"/>
      <c r="E11" s="23"/>
      <c r="F11" s="99" t="s">
        <v>24</v>
      </c>
      <c r="G11" s="23" t="s">
        <v>7</v>
      </c>
      <c r="H11" s="117">
        <v>59.2</v>
      </c>
    </row>
    <row r="12" spans="2:8" s="44" customFormat="1" ht="15" customHeight="1" x14ac:dyDescent="0.25">
      <c r="B12" s="47"/>
      <c r="C12" s="23"/>
      <c r="D12" s="23"/>
      <c r="E12" s="23"/>
      <c r="F12" s="99"/>
      <c r="G12" s="23" t="s">
        <v>980</v>
      </c>
      <c r="H12" s="117"/>
    </row>
    <row r="13" spans="2:8" s="44" customFormat="1" ht="14.25" x14ac:dyDescent="0.25">
      <c r="B13" s="47">
        <v>41835</v>
      </c>
      <c r="C13" s="23" t="s">
        <v>964</v>
      </c>
      <c r="D13" s="23" t="s">
        <v>965</v>
      </c>
      <c r="E13" s="23" t="s">
        <v>188</v>
      </c>
      <c r="F13" s="101">
        <v>1002</v>
      </c>
      <c r="G13" s="26" t="s">
        <v>14</v>
      </c>
      <c r="H13" s="110">
        <v>73.7</v>
      </c>
    </row>
    <row r="14" spans="2:8" s="44" customFormat="1" ht="14.25" x14ac:dyDescent="0.25">
      <c r="B14" s="47">
        <v>41837</v>
      </c>
      <c r="C14" s="8" t="s">
        <v>966</v>
      </c>
      <c r="D14" s="23" t="s">
        <v>967</v>
      </c>
      <c r="E14" s="23" t="s">
        <v>133</v>
      </c>
      <c r="F14" s="101">
        <v>1004</v>
      </c>
      <c r="G14" s="26" t="s">
        <v>13</v>
      </c>
      <c r="H14" s="110">
        <v>55.7</v>
      </c>
    </row>
    <row r="15" spans="2:8" s="44" customFormat="1" ht="14.25" x14ac:dyDescent="0.25">
      <c r="B15" s="47"/>
      <c r="C15" s="8"/>
      <c r="D15" s="23"/>
      <c r="E15" s="23"/>
      <c r="F15" s="99" t="s">
        <v>23</v>
      </c>
      <c r="G15" s="23" t="s">
        <v>78</v>
      </c>
      <c r="H15" s="117">
        <v>79.8</v>
      </c>
    </row>
    <row r="16" spans="2:8" s="44" customFormat="1" ht="14.25" x14ac:dyDescent="0.25">
      <c r="B16" s="47">
        <v>41837</v>
      </c>
      <c r="C16" s="8" t="s">
        <v>968</v>
      </c>
      <c r="D16" s="8" t="s">
        <v>157</v>
      </c>
      <c r="E16" s="23" t="s">
        <v>140</v>
      </c>
      <c r="F16" s="101">
        <v>1004</v>
      </c>
      <c r="G16" s="26" t="s">
        <v>13</v>
      </c>
      <c r="H16" s="110">
        <v>55.7</v>
      </c>
    </row>
    <row r="17" spans="2:9" s="44" customFormat="1" ht="18" customHeight="1" x14ac:dyDescent="0.25">
      <c r="B17" s="47">
        <v>41837</v>
      </c>
      <c r="C17" s="8" t="s">
        <v>969</v>
      </c>
      <c r="D17" s="8" t="s">
        <v>733</v>
      </c>
      <c r="E17" s="23" t="s">
        <v>136</v>
      </c>
      <c r="F17" s="101">
        <v>1004</v>
      </c>
      <c r="G17" s="26" t="s">
        <v>13</v>
      </c>
      <c r="H17" s="110">
        <v>55.7</v>
      </c>
    </row>
    <row r="18" spans="2:9" s="44" customFormat="1" ht="14.25" x14ac:dyDescent="0.25">
      <c r="B18" s="47">
        <v>41838</v>
      </c>
      <c r="C18" s="8" t="s">
        <v>966</v>
      </c>
      <c r="D18" s="23" t="s">
        <v>967</v>
      </c>
      <c r="E18" s="23" t="s">
        <v>133</v>
      </c>
      <c r="F18" s="101">
        <v>1004</v>
      </c>
      <c r="G18" s="26" t="s">
        <v>13</v>
      </c>
      <c r="H18" s="110">
        <v>55.7</v>
      </c>
    </row>
    <row r="19" spans="2:9" s="44" customFormat="1" ht="14.25" x14ac:dyDescent="0.25">
      <c r="B19" s="47"/>
      <c r="C19" s="8"/>
      <c r="D19" s="23"/>
      <c r="E19" s="23"/>
      <c r="F19" s="99" t="s">
        <v>23</v>
      </c>
      <c r="G19" s="23" t="s">
        <v>78</v>
      </c>
      <c r="H19" s="117">
        <v>79.8</v>
      </c>
    </row>
    <row r="20" spans="2:9" s="44" customFormat="1" ht="13.15" customHeight="1" x14ac:dyDescent="0.25">
      <c r="B20" s="47">
        <v>41838</v>
      </c>
      <c r="C20" s="23" t="s">
        <v>968</v>
      </c>
      <c r="D20" s="23" t="s">
        <v>157</v>
      </c>
      <c r="E20" s="23" t="s">
        <v>151</v>
      </c>
      <c r="F20" s="101">
        <v>1004</v>
      </c>
      <c r="G20" s="26" t="s">
        <v>13</v>
      </c>
      <c r="H20" s="110">
        <v>55.7</v>
      </c>
    </row>
    <row r="21" spans="2:9" s="44" customFormat="1" ht="18" customHeight="1" x14ac:dyDescent="0.25">
      <c r="B21" s="47">
        <v>41838</v>
      </c>
      <c r="C21" s="23" t="s">
        <v>969</v>
      </c>
      <c r="D21" s="23" t="s">
        <v>733</v>
      </c>
      <c r="E21" s="23" t="s">
        <v>125</v>
      </c>
      <c r="F21" s="101">
        <v>1004</v>
      </c>
      <c r="G21" s="26" t="s">
        <v>13</v>
      </c>
      <c r="H21" s="110">
        <v>55.7</v>
      </c>
    </row>
    <row r="22" spans="2:9" s="44" customFormat="1" ht="14.25" x14ac:dyDescent="0.25">
      <c r="B22" s="47">
        <v>41842</v>
      </c>
      <c r="C22" s="23" t="s">
        <v>970</v>
      </c>
      <c r="D22" s="23" t="s">
        <v>971</v>
      </c>
      <c r="E22" s="23" t="s">
        <v>136</v>
      </c>
      <c r="F22" s="101">
        <v>1004</v>
      </c>
      <c r="G22" s="26" t="s">
        <v>13</v>
      </c>
      <c r="H22" s="110">
        <v>55.7</v>
      </c>
      <c r="I22" s="25"/>
    </row>
    <row r="23" spans="2:9" s="44" customFormat="1" ht="14.25" x14ac:dyDescent="0.25">
      <c r="B23" s="47">
        <v>41842</v>
      </c>
      <c r="C23" s="23" t="s">
        <v>969</v>
      </c>
      <c r="D23" s="8" t="s">
        <v>733</v>
      </c>
      <c r="E23" s="23" t="s">
        <v>101</v>
      </c>
      <c r="F23" s="101">
        <v>1004</v>
      </c>
      <c r="G23" s="26" t="s">
        <v>13</v>
      </c>
      <c r="H23" s="110">
        <v>55.7</v>
      </c>
    </row>
    <row r="24" spans="2:9" s="44" customFormat="1" ht="14.25" x14ac:dyDescent="0.25">
      <c r="B24" s="47"/>
      <c r="C24" s="23"/>
      <c r="D24" s="8"/>
      <c r="E24" s="23"/>
      <c r="F24" s="99" t="s">
        <v>24</v>
      </c>
      <c r="G24" s="23" t="s">
        <v>7</v>
      </c>
      <c r="H24" s="117">
        <v>59.2</v>
      </c>
    </row>
    <row r="25" spans="2:9" s="44" customFormat="1" ht="14.25" x14ac:dyDescent="0.25">
      <c r="B25" s="47">
        <v>41843</v>
      </c>
      <c r="C25" s="23" t="s">
        <v>972</v>
      </c>
      <c r="D25" s="8" t="s">
        <v>349</v>
      </c>
      <c r="E25" s="23" t="s">
        <v>973</v>
      </c>
      <c r="F25" s="99" t="s">
        <v>18</v>
      </c>
      <c r="G25" s="23" t="s">
        <v>27</v>
      </c>
      <c r="H25" s="117">
        <v>115.1</v>
      </c>
    </row>
    <row r="26" spans="2:9" s="44" customFormat="1" ht="14.25" x14ac:dyDescent="0.25">
      <c r="B26" s="47"/>
      <c r="C26" s="23"/>
      <c r="D26" s="8"/>
      <c r="E26" s="23"/>
      <c r="F26" s="99"/>
      <c r="G26" s="23"/>
      <c r="H26" s="117"/>
    </row>
    <row r="27" spans="2:9" s="44" customFormat="1" ht="14.25" x14ac:dyDescent="0.25">
      <c r="B27" s="47"/>
      <c r="C27" s="23"/>
      <c r="D27" s="8"/>
      <c r="E27" s="23"/>
      <c r="F27" s="99"/>
      <c r="G27" s="23"/>
      <c r="H27" s="117"/>
    </row>
    <row r="28" spans="2:9" s="44" customFormat="1" ht="14.25" x14ac:dyDescent="0.25">
      <c r="B28" s="47"/>
      <c r="C28" s="23"/>
      <c r="D28" s="8"/>
      <c r="E28" s="23"/>
      <c r="F28" s="99"/>
      <c r="G28" s="23"/>
      <c r="H28" s="117"/>
    </row>
    <row r="29" spans="2:9" s="44" customFormat="1" ht="14.25" x14ac:dyDescent="0.25">
      <c r="B29" s="47"/>
      <c r="C29" s="23"/>
      <c r="D29" s="8"/>
      <c r="E29" s="23"/>
      <c r="F29" s="99"/>
      <c r="G29" s="23"/>
      <c r="H29" s="117"/>
    </row>
    <row r="30" spans="2:9" s="44" customFormat="1" ht="14.25" x14ac:dyDescent="0.25">
      <c r="B30" s="47"/>
      <c r="C30" s="23"/>
      <c r="D30" s="8"/>
      <c r="E30" s="23"/>
      <c r="F30" s="99"/>
      <c r="G30" s="23"/>
      <c r="H30" s="117"/>
    </row>
    <row r="31" spans="2:9" s="44" customFormat="1" ht="14.25" x14ac:dyDescent="0.25">
      <c r="B31" s="47"/>
      <c r="C31" s="23"/>
      <c r="D31" s="8"/>
      <c r="E31" s="23"/>
      <c r="F31" s="99"/>
      <c r="G31" s="23"/>
      <c r="H31" s="117"/>
    </row>
    <row r="32" spans="2:9" s="44" customFormat="1" ht="14.25" x14ac:dyDescent="0.25">
      <c r="B32" s="47"/>
      <c r="C32" s="23"/>
      <c r="D32" s="8"/>
      <c r="E32" s="23"/>
      <c r="F32" s="99"/>
      <c r="G32" s="23"/>
      <c r="H32" s="117"/>
    </row>
    <row r="33" spans="2:8" s="44" customFormat="1" ht="14.25" x14ac:dyDescent="0.25">
      <c r="B33" s="47"/>
      <c r="C33" s="23"/>
      <c r="D33" s="8"/>
      <c r="E33" s="23"/>
      <c r="F33" s="99"/>
      <c r="G33" s="23"/>
      <c r="H33" s="117"/>
    </row>
    <row r="34" spans="2:8" s="44" customFormat="1" ht="14.25" x14ac:dyDescent="0.25">
      <c r="B34" s="47"/>
      <c r="C34" s="23"/>
      <c r="D34" s="8"/>
      <c r="E34" s="23"/>
      <c r="F34" s="99"/>
      <c r="G34" s="23"/>
      <c r="H34" s="117"/>
    </row>
    <row r="35" spans="2:8" s="44" customFormat="1" ht="14.25" x14ac:dyDescent="0.25">
      <c r="B35" s="47"/>
      <c r="C35" s="23"/>
      <c r="D35" s="8"/>
      <c r="E35" s="23"/>
      <c r="F35" s="99"/>
      <c r="G35" s="23"/>
      <c r="H35" s="117"/>
    </row>
    <row r="36" spans="2:8" s="44" customFormat="1" ht="14.25" x14ac:dyDescent="0.25">
      <c r="B36" s="47"/>
      <c r="C36" s="23"/>
      <c r="D36" s="8"/>
      <c r="E36" s="23"/>
      <c r="F36" s="99"/>
      <c r="G36" s="23"/>
      <c r="H36" s="117"/>
    </row>
    <row r="37" spans="2:8" s="44" customFormat="1" ht="14.25" x14ac:dyDescent="0.25">
      <c r="B37" s="47"/>
      <c r="C37" s="23"/>
      <c r="D37" s="8"/>
      <c r="E37" s="23"/>
      <c r="F37" s="99"/>
      <c r="G37" s="23"/>
      <c r="H37" s="117"/>
    </row>
    <row r="38" spans="2:8" s="44" customFormat="1" ht="14.25" x14ac:dyDescent="0.25">
      <c r="B38" s="47"/>
      <c r="C38" s="23"/>
      <c r="D38" s="8"/>
      <c r="E38" s="23"/>
      <c r="F38" s="99"/>
      <c r="G38" s="23"/>
      <c r="H38" s="117"/>
    </row>
    <row r="39" spans="2:8" s="44" customFormat="1" ht="14.25" x14ac:dyDescent="0.25">
      <c r="B39" s="47"/>
      <c r="C39" s="23"/>
      <c r="D39" s="8"/>
      <c r="E39" s="23"/>
      <c r="F39" s="99"/>
      <c r="G39" s="23"/>
      <c r="H39" s="117"/>
    </row>
    <row r="40" spans="2:8" s="44" customFormat="1" ht="14.25" x14ac:dyDescent="0.25">
      <c r="B40" s="47"/>
      <c r="C40" s="23"/>
      <c r="D40" s="8"/>
      <c r="E40" s="23"/>
      <c r="F40" s="99"/>
      <c r="G40" s="23"/>
      <c r="H40" s="117"/>
    </row>
    <row r="41" spans="2:8" s="44" customFormat="1" ht="14.25" x14ac:dyDescent="0.25">
      <c r="B41" s="47"/>
      <c r="C41" s="23"/>
      <c r="D41" s="8"/>
      <c r="E41" s="23"/>
      <c r="F41" s="99"/>
      <c r="G41" s="23"/>
      <c r="H41" s="117"/>
    </row>
    <row r="42" spans="2:8" s="44" customFormat="1" ht="14.25" x14ac:dyDescent="0.25">
      <c r="B42" s="47"/>
      <c r="C42" s="23"/>
      <c r="D42" s="8"/>
      <c r="E42" s="23"/>
      <c r="F42" s="99"/>
      <c r="G42" s="23"/>
      <c r="H42" s="117"/>
    </row>
    <row r="43" spans="2:8" s="44" customFormat="1" ht="14.25" x14ac:dyDescent="0.25">
      <c r="B43" s="249">
        <v>41844</v>
      </c>
      <c r="C43" s="23" t="s">
        <v>951</v>
      </c>
      <c r="D43" s="8" t="s">
        <v>952</v>
      </c>
      <c r="E43" s="8" t="s">
        <v>133</v>
      </c>
      <c r="F43" s="101">
        <v>1004</v>
      </c>
      <c r="G43" s="26" t="s">
        <v>13</v>
      </c>
      <c r="H43" s="110">
        <v>55.7</v>
      </c>
    </row>
    <row r="44" spans="2:8" s="44" customFormat="1" ht="14.25" x14ac:dyDescent="0.25">
      <c r="B44" s="249">
        <v>41844</v>
      </c>
      <c r="C44" s="23" t="s">
        <v>958</v>
      </c>
      <c r="D44" s="8" t="s">
        <v>959</v>
      </c>
      <c r="E44" s="23" t="s">
        <v>140</v>
      </c>
      <c r="F44" s="101">
        <v>1004</v>
      </c>
      <c r="G44" s="26" t="s">
        <v>13</v>
      </c>
      <c r="H44" s="110">
        <v>55.7</v>
      </c>
    </row>
    <row r="45" spans="2:8" s="44" customFormat="1" ht="14.25" x14ac:dyDescent="0.25">
      <c r="B45" s="249">
        <v>41844</v>
      </c>
      <c r="C45" s="23" t="s">
        <v>958</v>
      </c>
      <c r="D45" s="8" t="s">
        <v>959</v>
      </c>
      <c r="E45" s="23" t="s">
        <v>976</v>
      </c>
      <c r="F45" s="101">
        <v>1004</v>
      </c>
      <c r="G45" s="26" t="s">
        <v>13</v>
      </c>
      <c r="H45" s="110">
        <v>55.7</v>
      </c>
    </row>
    <row r="46" spans="2:8" s="44" customFormat="1" ht="14.25" x14ac:dyDescent="0.25">
      <c r="B46" s="249">
        <v>41845</v>
      </c>
      <c r="C46" s="23" t="s">
        <v>602</v>
      </c>
      <c r="D46" s="8" t="s">
        <v>603</v>
      </c>
      <c r="E46" s="23" t="s">
        <v>132</v>
      </c>
      <c r="F46" s="101">
        <v>1002</v>
      </c>
      <c r="G46" s="26" t="s">
        <v>14</v>
      </c>
      <c r="H46" s="110">
        <v>73.7</v>
      </c>
    </row>
    <row r="47" spans="2:8" s="44" customFormat="1" ht="14.25" x14ac:dyDescent="0.25">
      <c r="B47" s="249"/>
      <c r="C47" s="23"/>
      <c r="D47" s="8"/>
      <c r="E47" s="23"/>
      <c r="F47" s="99" t="s">
        <v>23</v>
      </c>
      <c r="G47" s="23" t="s">
        <v>78</v>
      </c>
      <c r="H47" s="117">
        <v>79.8</v>
      </c>
    </row>
    <row r="48" spans="2:8" s="44" customFormat="1" ht="14.25" x14ac:dyDescent="0.25">
      <c r="B48" s="249">
        <v>41851</v>
      </c>
      <c r="C48" s="23" t="s">
        <v>977</v>
      </c>
      <c r="D48" s="8" t="s">
        <v>978</v>
      </c>
      <c r="E48" s="23" t="s">
        <v>92</v>
      </c>
      <c r="F48" s="101">
        <v>1002</v>
      </c>
      <c r="G48" s="26" t="s">
        <v>14</v>
      </c>
      <c r="H48" s="110">
        <v>73.7</v>
      </c>
    </row>
    <row r="49" spans="2:8" s="44" customFormat="1" ht="14.25" x14ac:dyDescent="0.25">
      <c r="B49" s="249"/>
      <c r="C49" s="23"/>
      <c r="D49" s="8"/>
      <c r="E49" s="23"/>
      <c r="F49" s="26"/>
      <c r="G49" s="26"/>
      <c r="H49" s="110"/>
    </row>
    <row r="50" spans="2:8" s="44" customFormat="1" ht="14.25" x14ac:dyDescent="0.25">
      <c r="B50" s="47"/>
      <c r="C50" s="8"/>
      <c r="D50" s="8"/>
      <c r="E50" s="8"/>
      <c r="F50" s="28"/>
      <c r="G50" s="23"/>
      <c r="H50" s="25"/>
    </row>
    <row r="51" spans="2:8" s="44" customFormat="1" ht="14.25" x14ac:dyDescent="0.25">
      <c r="B51" s="47"/>
      <c r="C51" s="8"/>
      <c r="D51" s="8"/>
      <c r="E51" s="8"/>
      <c r="F51" s="28"/>
      <c r="G51" s="23"/>
      <c r="H51" s="25"/>
    </row>
    <row r="52" spans="2:8" s="44" customFormat="1" ht="14.25" x14ac:dyDescent="0.25">
      <c r="B52" s="249"/>
      <c r="C52" s="8"/>
      <c r="D52" s="8"/>
      <c r="E52" s="8"/>
      <c r="F52" s="26"/>
      <c r="G52" s="26"/>
      <c r="H52" s="27"/>
    </row>
    <row r="53" spans="2:8" s="44" customFormat="1" ht="14.25" x14ac:dyDescent="0.25">
      <c r="B53" s="249"/>
      <c r="C53" s="8"/>
      <c r="D53" s="8"/>
      <c r="E53" s="8"/>
      <c r="F53" s="26"/>
      <c r="G53" s="26"/>
      <c r="H53" s="27"/>
    </row>
    <row r="54" spans="2:8" s="44" customFormat="1" ht="16.899999999999999" customHeight="1" x14ac:dyDescent="0.25">
      <c r="B54" s="47"/>
      <c r="C54" s="23"/>
      <c r="D54" s="23"/>
      <c r="E54" s="23"/>
      <c r="F54" s="23"/>
      <c r="G54" s="30" t="s">
        <v>8</v>
      </c>
      <c r="H54" s="111" t="s">
        <v>9</v>
      </c>
    </row>
    <row r="55" spans="2:8" s="44" customFormat="1" ht="14.25" x14ac:dyDescent="0.25">
      <c r="B55" s="47"/>
      <c r="C55" s="23"/>
      <c r="D55" s="23"/>
      <c r="E55" s="23"/>
      <c r="F55" s="23"/>
      <c r="G55" s="32" t="s">
        <v>10</v>
      </c>
      <c r="H55" s="19">
        <f>SUM(H6:H53)</f>
        <v>1639.2000000000003</v>
      </c>
    </row>
    <row r="56" spans="2:8" s="44" customFormat="1" ht="14.25" x14ac:dyDescent="0.25">
      <c r="B56" s="249"/>
      <c r="C56" s="8"/>
      <c r="D56" s="8"/>
      <c r="E56" s="8"/>
      <c r="F56" s="8"/>
      <c r="G56" s="8"/>
      <c r="H56" s="112"/>
    </row>
    <row r="57" spans="2:8" s="44" customFormat="1" ht="14.25" x14ac:dyDescent="0.25">
      <c r="B57" s="249"/>
      <c r="C57" s="8"/>
      <c r="D57" s="8"/>
      <c r="E57" s="8"/>
      <c r="F57" s="8"/>
      <c r="G57" s="8"/>
      <c r="H57" s="112"/>
    </row>
    <row r="58" spans="2:8" s="44" customFormat="1" ht="14.25" x14ac:dyDescent="0.25">
      <c r="B58" s="249"/>
      <c r="C58" s="8"/>
      <c r="D58" s="8"/>
      <c r="E58" s="8"/>
      <c r="F58" s="8"/>
      <c r="G58" s="46" t="s">
        <v>979</v>
      </c>
      <c r="H58" s="112"/>
    </row>
    <row r="59" spans="2:8" s="44" customFormat="1" ht="14.25" x14ac:dyDescent="0.25">
      <c r="B59" s="249"/>
      <c r="C59" s="8"/>
      <c r="D59" s="8"/>
      <c r="E59" s="8"/>
      <c r="F59" s="8"/>
      <c r="G59" s="8"/>
      <c r="H59" s="112"/>
    </row>
    <row r="60" spans="2:8" s="44" customFormat="1" ht="14.25" x14ac:dyDescent="0.25">
      <c r="B60" s="249"/>
      <c r="C60" s="8"/>
      <c r="D60" s="8"/>
      <c r="E60" s="8"/>
      <c r="F60" s="8"/>
      <c r="G60" s="8"/>
      <c r="H60" s="112"/>
    </row>
    <row r="61" spans="2:8" s="44" customFormat="1" ht="14.25" x14ac:dyDescent="0.25">
      <c r="B61" s="249"/>
      <c r="C61" s="8"/>
      <c r="D61" s="8"/>
      <c r="E61" s="8"/>
      <c r="F61" s="8"/>
      <c r="G61" s="8"/>
      <c r="H61" s="112"/>
    </row>
    <row r="62" spans="2:8" s="44" customFormat="1" ht="14.25" x14ac:dyDescent="0.25">
      <c r="B62" s="249"/>
      <c r="C62" s="8"/>
      <c r="D62" s="8"/>
      <c r="E62" s="8"/>
      <c r="F62" s="8"/>
      <c r="G62" s="8"/>
      <c r="H62" s="112"/>
    </row>
    <row r="63" spans="2:8" x14ac:dyDescent="0.25">
      <c r="B63" s="41"/>
    </row>
    <row r="64" spans="2:8" s="44" customFormat="1" ht="14.25" x14ac:dyDescent="0.25">
      <c r="B64" s="249"/>
      <c r="C64" s="8"/>
      <c r="D64" s="8"/>
      <c r="E64" s="8"/>
      <c r="F64" s="8"/>
      <c r="G64" s="8"/>
      <c r="H64" s="112"/>
    </row>
    <row r="66" spans="2:8" s="44" customFormat="1" ht="14.25" x14ac:dyDescent="0.25">
      <c r="B66" s="249"/>
      <c r="C66" s="8"/>
      <c r="D66" s="8"/>
      <c r="E66" s="8"/>
      <c r="F66" s="8"/>
      <c r="G66" s="8"/>
      <c r="H66" s="112"/>
    </row>
    <row r="67" spans="2:8" s="44" customFormat="1" ht="14.25" x14ac:dyDescent="0.25">
      <c r="B67" s="249"/>
      <c r="C67" s="8"/>
      <c r="D67" s="8"/>
      <c r="E67" s="8"/>
      <c r="F67" s="8"/>
      <c r="G67" s="8"/>
      <c r="H67" s="112"/>
    </row>
    <row r="68" spans="2:8" s="44" customFormat="1" ht="14.25" x14ac:dyDescent="0.25">
      <c r="B68" s="249"/>
      <c r="C68" s="8"/>
      <c r="D68" s="8"/>
      <c r="E68" s="8"/>
      <c r="F68" s="8"/>
      <c r="G68" s="8"/>
      <c r="H68" s="112"/>
    </row>
    <row r="69" spans="2:8" s="44" customFormat="1" ht="14.25" x14ac:dyDescent="0.25">
      <c r="B69" s="249"/>
      <c r="C69" s="8"/>
      <c r="D69" s="8"/>
      <c r="E69" s="8"/>
      <c r="F69" s="8"/>
      <c r="G69" s="8"/>
      <c r="H69" s="112"/>
    </row>
    <row r="70" spans="2:8" s="44" customFormat="1" ht="14.25" x14ac:dyDescent="0.25">
      <c r="B70" s="249"/>
      <c r="C70" s="8"/>
      <c r="D70" s="8"/>
      <c r="E70" s="8"/>
      <c r="F70" s="8"/>
      <c r="G70" s="8"/>
      <c r="H70" s="112"/>
    </row>
    <row r="71" spans="2:8" s="44" customFormat="1" ht="14.25" x14ac:dyDescent="0.25">
      <c r="B71" s="249"/>
      <c r="C71" s="8"/>
      <c r="D71" s="8"/>
      <c r="E71" s="8"/>
      <c r="F71" s="8"/>
      <c r="G71" s="8"/>
      <c r="H71" s="112"/>
    </row>
    <row r="72" spans="2:8" s="44" customFormat="1" ht="14.25" x14ac:dyDescent="0.25">
      <c r="B72" s="249"/>
      <c r="C72" s="8"/>
      <c r="D72" s="8"/>
      <c r="E72" s="8"/>
      <c r="F72" s="8"/>
      <c r="G72" s="8"/>
      <c r="H72" s="112"/>
    </row>
    <row r="73" spans="2:8" s="44" customFormat="1" ht="14.25" x14ac:dyDescent="0.25">
      <c r="B73" s="249"/>
      <c r="C73" s="8"/>
      <c r="D73" s="8"/>
      <c r="E73" s="8"/>
      <c r="F73" s="8"/>
      <c r="G73" s="8"/>
      <c r="H73" s="112"/>
    </row>
    <row r="74" spans="2:8" s="44" customFormat="1" ht="14.25" x14ac:dyDescent="0.25">
      <c r="B74" s="47"/>
      <c r="C74" s="23"/>
      <c r="D74" s="23"/>
      <c r="E74" s="23"/>
      <c r="F74" s="26"/>
      <c r="G74" s="26"/>
      <c r="H74" s="27"/>
    </row>
    <row r="75" spans="2:8" s="44" customFormat="1" ht="14.25" x14ac:dyDescent="0.25">
      <c r="B75" s="249"/>
      <c r="C75" s="8"/>
      <c r="D75" s="8"/>
      <c r="E75" s="8"/>
      <c r="F75" s="8"/>
      <c r="G75" s="8"/>
      <c r="H75" s="112"/>
    </row>
    <row r="76" spans="2:8" x14ac:dyDescent="0.25">
      <c r="B76" s="41"/>
    </row>
    <row r="77" spans="2:8" x14ac:dyDescent="0.25">
      <c r="B77" s="41"/>
    </row>
    <row r="78" spans="2:8" x14ac:dyDescent="0.25">
      <c r="B78" s="41"/>
    </row>
    <row r="79" spans="2:8" x14ac:dyDescent="0.25">
      <c r="B79" s="41"/>
    </row>
    <row r="80" spans="2:8" x14ac:dyDescent="0.25">
      <c r="B80" s="41"/>
    </row>
    <row r="81" spans="2:8" x14ac:dyDescent="0.25">
      <c r="B81" s="41"/>
    </row>
    <row r="82" spans="2:8" x14ac:dyDescent="0.25">
      <c r="B82" s="41"/>
    </row>
    <row r="83" spans="2:8" x14ac:dyDescent="0.25">
      <c r="B83" s="41"/>
    </row>
    <row r="84" spans="2:8" x14ac:dyDescent="0.25">
      <c r="B84" s="41"/>
    </row>
    <row r="85" spans="2:8" x14ac:dyDescent="0.25">
      <c r="B85" s="41"/>
    </row>
    <row r="86" spans="2:8" x14ac:dyDescent="0.25">
      <c r="B86" s="41"/>
    </row>
    <row r="87" spans="2:8" s="44" customFormat="1" ht="14.25" x14ac:dyDescent="0.25">
      <c r="B87" s="47"/>
      <c r="C87" s="23"/>
      <c r="D87" s="23"/>
      <c r="E87" s="23"/>
      <c r="F87" s="28"/>
      <c r="G87" s="28"/>
      <c r="H87" s="25"/>
    </row>
    <row r="88" spans="2:8" s="44" customFormat="1" ht="14.25" x14ac:dyDescent="0.25">
      <c r="B88" s="47"/>
      <c r="C88" s="8"/>
      <c r="D88" s="8"/>
      <c r="E88" s="8"/>
      <c r="F88" s="26"/>
      <c r="G88" s="26"/>
      <c r="H88" s="27"/>
    </row>
    <row r="89" spans="2:8" s="44" customFormat="1" ht="20.25" customHeight="1" x14ac:dyDescent="0.25">
      <c r="B89" s="47"/>
      <c r="C89" s="23"/>
      <c r="D89" s="23"/>
      <c r="E89" s="23"/>
      <c r="F89" s="28"/>
      <c r="G89" s="28"/>
      <c r="H89" s="25"/>
    </row>
    <row r="90" spans="2:8" x14ac:dyDescent="0.25">
      <c r="B90" s="41"/>
    </row>
    <row r="91" spans="2:8" s="44" customFormat="1" ht="14.25" x14ac:dyDescent="0.25">
      <c r="B91" s="47">
        <v>41843</v>
      </c>
      <c r="C91" s="23" t="s">
        <v>974</v>
      </c>
      <c r="D91" s="8" t="s">
        <v>975</v>
      </c>
      <c r="E91" s="23" t="s">
        <v>69</v>
      </c>
      <c r="F91" s="50"/>
      <c r="G91" s="50"/>
      <c r="H91" s="51"/>
    </row>
    <row r="92" spans="2:8" x14ac:dyDescent="0.25">
      <c r="B92" s="41"/>
    </row>
    <row r="93" spans="2:8" s="44" customFormat="1" ht="14.25" x14ac:dyDescent="0.25">
      <c r="B93" s="47"/>
      <c r="C93" s="8"/>
      <c r="D93" s="8"/>
      <c r="E93" s="8"/>
      <c r="F93" s="26"/>
      <c r="G93" s="26"/>
      <c r="H93" s="27"/>
    </row>
    <row r="94" spans="2:8" s="44" customFormat="1" ht="14.25" x14ac:dyDescent="0.25">
      <c r="B94" s="249"/>
      <c r="C94" s="8"/>
      <c r="D94" s="8"/>
      <c r="E94" s="8"/>
      <c r="F94" s="8"/>
      <c r="G94" s="8"/>
      <c r="H94" s="112"/>
    </row>
    <row r="95" spans="2:8" s="44" customFormat="1" ht="14.25" x14ac:dyDescent="0.25">
      <c r="B95" s="47"/>
      <c r="C95" s="8"/>
      <c r="D95" s="8"/>
      <c r="E95" s="8"/>
      <c r="F95" s="26"/>
      <c r="G95" s="26"/>
      <c r="H95" s="27"/>
    </row>
    <row r="96" spans="2:8" s="44" customFormat="1" ht="14.25" x14ac:dyDescent="0.25">
      <c r="B96" s="47"/>
      <c r="C96" s="8"/>
      <c r="D96" s="8"/>
      <c r="E96" s="8"/>
      <c r="F96" s="26"/>
      <c r="G96" s="26"/>
      <c r="H96" s="27"/>
    </row>
    <row r="97" spans="2:8" s="44" customFormat="1" ht="14.25" x14ac:dyDescent="0.25">
      <c r="B97" s="249"/>
      <c r="C97" s="8"/>
      <c r="D97" s="8"/>
      <c r="E97" s="8"/>
      <c r="F97" s="28"/>
      <c r="H97" s="25"/>
    </row>
    <row r="98" spans="2:8" s="44" customFormat="1" ht="14.25" x14ac:dyDescent="0.25">
      <c r="B98" s="249"/>
      <c r="C98" s="8"/>
      <c r="D98" s="8"/>
      <c r="E98" s="8"/>
      <c r="F98" s="28"/>
      <c r="H98" s="25"/>
    </row>
    <row r="99" spans="2:8" s="44" customFormat="1" ht="14.25" x14ac:dyDescent="0.25">
      <c r="B99" s="249"/>
      <c r="C99" s="8"/>
      <c r="D99" s="8"/>
      <c r="E99" s="8"/>
      <c r="F99" s="28"/>
      <c r="H99" s="25"/>
    </row>
    <row r="100" spans="2:8" s="44" customFormat="1" ht="14.25" x14ac:dyDescent="0.25">
      <c r="B100" s="47"/>
      <c r="C100" s="23"/>
      <c r="D100" s="8"/>
      <c r="E100" s="23"/>
      <c r="F100" s="26"/>
      <c r="G100" s="26"/>
      <c r="H100" s="27"/>
    </row>
    <row r="101" spans="2:8" s="44" customFormat="1" ht="14.25" x14ac:dyDescent="0.25">
      <c r="B101" s="47"/>
      <c r="C101" s="23"/>
      <c r="D101" s="8"/>
      <c r="E101" s="23"/>
      <c r="F101" s="26"/>
      <c r="G101" s="26"/>
      <c r="H101" s="27"/>
    </row>
    <row r="102" spans="2:8" s="44" customFormat="1" ht="14.25" x14ac:dyDescent="0.25">
      <c r="B102" s="47"/>
      <c r="C102" s="23"/>
      <c r="D102" s="23"/>
      <c r="E102" s="23"/>
      <c r="F102" s="23"/>
      <c r="G102" s="23"/>
      <c r="H102" s="25"/>
    </row>
    <row r="103" spans="2:8" s="44" customFormat="1" ht="14.25" x14ac:dyDescent="0.25">
      <c r="B103" s="47"/>
      <c r="C103" s="8"/>
      <c r="D103" s="8"/>
      <c r="E103" s="8"/>
      <c r="F103" s="26"/>
      <c r="G103" s="26"/>
      <c r="H103" s="27"/>
    </row>
    <row r="104" spans="2:8" s="44" customFormat="1" ht="14.25" x14ac:dyDescent="0.25">
      <c r="B104" s="47"/>
      <c r="C104" s="8"/>
      <c r="D104" s="8"/>
      <c r="E104" s="23"/>
      <c r="F104" s="26"/>
      <c r="G104" s="26"/>
      <c r="H104" s="27"/>
    </row>
    <row r="105" spans="2:8" x14ac:dyDescent="0.25">
      <c r="B105" s="41"/>
      <c r="C105" s="21"/>
      <c r="D105" s="21"/>
      <c r="E105" s="21"/>
      <c r="F105" s="21"/>
      <c r="G105" s="21"/>
    </row>
    <row r="106" spans="2:8" s="44" customFormat="1" ht="14.25" x14ac:dyDescent="0.25">
      <c r="B106" s="249"/>
      <c r="C106" s="8"/>
      <c r="D106" s="8"/>
      <c r="E106" s="8"/>
      <c r="F106" s="23"/>
      <c r="G106" s="23"/>
      <c r="H106" s="25"/>
    </row>
    <row r="107" spans="2:8" s="44" customFormat="1" ht="14.25" x14ac:dyDescent="0.25">
      <c r="B107" s="47"/>
      <c r="C107" s="8"/>
      <c r="D107" s="8"/>
      <c r="E107" s="23"/>
      <c r="F107" s="26"/>
      <c r="G107" s="26"/>
      <c r="H107" s="27"/>
    </row>
    <row r="108" spans="2:8" s="44" customFormat="1" ht="14.25" x14ac:dyDescent="0.25">
      <c r="B108" s="47"/>
      <c r="C108" s="23"/>
      <c r="D108" s="8"/>
      <c r="E108" s="23"/>
      <c r="F108" s="23"/>
      <c r="G108" s="23"/>
      <c r="H108" s="25"/>
    </row>
    <row r="109" spans="2:8" s="44" customFormat="1" ht="31.5" customHeight="1" x14ac:dyDescent="0.25">
      <c r="B109" s="47"/>
      <c r="C109" s="23"/>
      <c r="D109" s="23"/>
      <c r="E109" s="23"/>
      <c r="F109" s="23"/>
      <c r="G109" s="23"/>
      <c r="H109" s="25"/>
    </row>
    <row r="110" spans="2:8" s="44" customFormat="1" ht="14.25" x14ac:dyDescent="0.25">
      <c r="B110" s="24"/>
      <c r="C110" s="8"/>
      <c r="D110" s="8"/>
      <c r="E110" s="8"/>
      <c r="F110" s="26"/>
      <c r="G110" s="26"/>
      <c r="H110" s="27"/>
    </row>
    <row r="111" spans="2:8" s="44" customFormat="1" ht="14.25" x14ac:dyDescent="0.25">
      <c r="B111" s="24"/>
      <c r="C111" s="8"/>
      <c r="D111" s="8"/>
      <c r="E111" s="8"/>
      <c r="F111" s="26"/>
      <c r="G111" s="26"/>
      <c r="H111" s="27"/>
    </row>
    <row r="112" spans="2:8" s="44" customFormat="1" ht="14.25" x14ac:dyDescent="0.25">
      <c r="B112" s="24"/>
      <c r="C112" s="8"/>
      <c r="D112" s="8"/>
      <c r="E112" s="8"/>
      <c r="F112" s="26"/>
      <c r="G112" s="26"/>
      <c r="H112" s="27"/>
    </row>
    <row r="113" spans="1:8" s="44" customFormat="1" ht="14.25" x14ac:dyDescent="0.25">
      <c r="B113" s="24"/>
      <c r="C113" s="8"/>
      <c r="D113" s="8"/>
      <c r="E113" s="8"/>
      <c r="F113" s="26"/>
      <c r="G113" s="26"/>
      <c r="H113" s="27"/>
    </row>
    <row r="114" spans="1:8" x14ac:dyDescent="0.25">
      <c r="B114" s="29"/>
      <c r="C114" s="21"/>
      <c r="D114" s="21"/>
      <c r="E114" s="21"/>
      <c r="F114" s="21"/>
      <c r="G114" s="21"/>
    </row>
    <row r="115" spans="1:8" x14ac:dyDescent="0.25">
      <c r="A115" s="35"/>
      <c r="B115" s="35"/>
      <c r="C115" s="36"/>
      <c r="D115" s="36"/>
      <c r="E115" s="36"/>
      <c r="F115" s="36"/>
      <c r="G115" s="36"/>
      <c r="H115" s="108"/>
    </row>
    <row r="116" spans="1:8" ht="20.25" x14ac:dyDescent="0.25">
      <c r="A116" s="39"/>
      <c r="B116" s="265"/>
      <c r="C116" s="265"/>
      <c r="D116" s="265"/>
      <c r="E116" s="265"/>
      <c r="F116" s="265"/>
      <c r="G116" s="265"/>
      <c r="H116" s="265"/>
    </row>
    <row r="117" spans="1:8" ht="20.25" x14ac:dyDescent="0.25">
      <c r="A117" s="39"/>
      <c r="B117" s="265"/>
      <c r="C117" s="265"/>
      <c r="D117" s="265"/>
      <c r="E117" s="265"/>
      <c r="F117" s="265"/>
      <c r="G117" s="265"/>
      <c r="H117" s="265"/>
    </row>
    <row r="118" spans="1:8" x14ac:dyDescent="0.25">
      <c r="B118" s="29"/>
      <c r="C118" s="21"/>
      <c r="D118" s="21"/>
      <c r="E118" s="21"/>
      <c r="F118" s="21"/>
      <c r="G118" s="21"/>
    </row>
    <row r="119" spans="1:8" x14ac:dyDescent="0.25">
      <c r="B119" s="45"/>
      <c r="C119" s="8"/>
      <c r="D119" s="8"/>
      <c r="E119" s="8"/>
      <c r="F119" s="23"/>
      <c r="G119" s="23"/>
      <c r="H119" s="25"/>
    </row>
    <row r="120" spans="1:8" x14ac:dyDescent="0.25">
      <c r="B120" s="29"/>
      <c r="C120" s="21"/>
      <c r="D120" s="21"/>
      <c r="E120" s="21"/>
      <c r="F120" s="21"/>
      <c r="G120" s="21"/>
    </row>
    <row r="121" spans="1:8" x14ac:dyDescent="0.25">
      <c r="B121" s="24"/>
      <c r="E121" s="23"/>
      <c r="F121" s="26"/>
      <c r="G121" s="26"/>
      <c r="H121" s="27"/>
    </row>
    <row r="122" spans="1:8" x14ac:dyDescent="0.25">
      <c r="B122" s="29"/>
      <c r="C122" s="21"/>
      <c r="D122" s="21"/>
      <c r="E122" s="21"/>
      <c r="F122" s="21"/>
      <c r="G122" s="21"/>
    </row>
    <row r="123" spans="1:8" x14ac:dyDescent="0.25">
      <c r="B123" s="24"/>
      <c r="C123" s="23"/>
      <c r="E123" s="23"/>
      <c r="F123" s="23"/>
      <c r="G123" s="23"/>
      <c r="H123" s="25"/>
    </row>
    <row r="124" spans="1:8" x14ac:dyDescent="0.25">
      <c r="B124" s="24"/>
      <c r="C124" s="23"/>
      <c r="E124" s="23"/>
      <c r="F124" s="23"/>
      <c r="G124" s="23"/>
      <c r="H124" s="25"/>
    </row>
    <row r="125" spans="1:8" x14ac:dyDescent="0.25">
      <c r="B125" s="29"/>
      <c r="C125" s="21"/>
      <c r="D125" s="21"/>
      <c r="E125" s="21"/>
      <c r="F125" s="21"/>
      <c r="G125" s="21"/>
    </row>
    <row r="126" spans="1:8" x14ac:dyDescent="0.25">
      <c r="B126" s="29"/>
      <c r="C126" s="21"/>
      <c r="D126" s="21"/>
      <c r="E126" s="21"/>
      <c r="F126" s="21"/>
      <c r="G126" s="21"/>
    </row>
    <row r="127" spans="1:8" x14ac:dyDescent="0.25">
      <c r="B127" s="29"/>
      <c r="C127" s="21"/>
      <c r="D127" s="21"/>
      <c r="E127" s="21"/>
      <c r="F127" s="21"/>
      <c r="G127" s="30"/>
      <c r="H127" s="111"/>
    </row>
    <row r="128" spans="1:8" x14ac:dyDescent="0.25">
      <c r="B128" s="29"/>
      <c r="C128" s="21"/>
      <c r="D128" s="21"/>
      <c r="E128" s="21"/>
      <c r="F128" s="21"/>
      <c r="G128" s="32"/>
      <c r="H128" s="19"/>
    </row>
    <row r="129" spans="2:8" x14ac:dyDescent="0.25">
      <c r="B129" s="29"/>
      <c r="C129" s="21"/>
      <c r="D129" s="21"/>
      <c r="E129" s="21"/>
      <c r="F129" s="21"/>
      <c r="G129" s="8"/>
      <c r="H129" s="112"/>
    </row>
    <row r="130" spans="2:8" x14ac:dyDescent="0.25">
      <c r="B130" s="29"/>
      <c r="C130" s="21"/>
      <c r="D130" s="21"/>
      <c r="E130" s="21"/>
      <c r="F130" s="21"/>
      <c r="G130" s="8"/>
      <c r="H130" s="112"/>
    </row>
    <row r="131" spans="2:8" x14ac:dyDescent="0.25">
      <c r="B131" s="29"/>
      <c r="C131" s="21"/>
      <c r="D131" s="21"/>
      <c r="E131" s="21"/>
      <c r="F131" s="21"/>
      <c r="G131" s="46"/>
      <c r="H131" s="112"/>
    </row>
    <row r="132" spans="2:8" x14ac:dyDescent="0.25">
      <c r="B132" s="29"/>
      <c r="C132" s="21"/>
      <c r="D132" s="21"/>
      <c r="E132" s="21"/>
      <c r="F132" s="21"/>
      <c r="G132" s="21"/>
    </row>
    <row r="133" spans="2:8" x14ac:dyDescent="0.25">
      <c r="B133" s="29"/>
      <c r="C133" s="21"/>
      <c r="D133" s="21"/>
      <c r="E133" s="21"/>
      <c r="F133" s="21"/>
      <c r="G133" s="21"/>
    </row>
    <row r="134" spans="2:8" x14ac:dyDescent="0.25">
      <c r="B134" s="29"/>
      <c r="C134" s="21"/>
      <c r="D134" s="21"/>
      <c r="E134" s="21"/>
      <c r="F134" s="21"/>
      <c r="G134" s="21"/>
    </row>
    <row r="135" spans="2:8" x14ac:dyDescent="0.25">
      <c r="B135" s="29"/>
      <c r="C135" s="21"/>
      <c r="D135" s="21"/>
      <c r="E135" s="21"/>
      <c r="F135" s="21"/>
      <c r="G135" s="21"/>
    </row>
  </sheetData>
  <mergeCells count="4">
    <mergeCell ref="B2:H2"/>
    <mergeCell ref="B3:H3"/>
    <mergeCell ref="B116:H116"/>
    <mergeCell ref="B117:H117"/>
  </mergeCells>
  <pageMargins left="0.25" right="0.25" top="0.75" bottom="0.75" header="0.3" footer="0.3"/>
  <pageSetup paperSize="9" scale="97" fitToHeight="0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view="pageLayout" zoomScaleNormal="100" workbookViewId="0">
      <selection activeCell="B25" sqref="B25"/>
    </sheetView>
  </sheetViews>
  <sheetFormatPr defaultRowHeight="15" x14ac:dyDescent="0.25"/>
  <cols>
    <col min="1" max="1" width="9.140625" style="178"/>
    <col min="2" max="2" width="22.140625" style="178" customWidth="1"/>
    <col min="3" max="4" width="18.28515625" style="178" customWidth="1"/>
    <col min="5" max="5" width="9.140625" style="178"/>
    <col min="6" max="6" width="14.42578125" style="178" bestFit="1" customWidth="1"/>
    <col min="7" max="16384" width="9.140625" style="178"/>
  </cols>
  <sheetData>
    <row r="1" spans="2:8" s="35" customFormat="1" x14ac:dyDescent="0.25">
      <c r="C1" s="36" t="s">
        <v>375</v>
      </c>
      <c r="D1" s="36"/>
      <c r="E1" s="36"/>
      <c r="F1" s="36"/>
    </row>
    <row r="2" spans="2:8" s="35" customFormat="1" x14ac:dyDescent="0.25">
      <c r="C2" s="36"/>
      <c r="D2" s="36"/>
      <c r="E2" s="36"/>
      <c r="F2" s="36"/>
    </row>
    <row r="3" spans="2:8" s="39" customFormat="1" ht="20.25" x14ac:dyDescent="0.25">
      <c r="B3" s="175" t="s">
        <v>11</v>
      </c>
      <c r="C3" s="175"/>
      <c r="D3" s="175"/>
      <c r="E3" s="175"/>
      <c r="F3" s="175"/>
      <c r="G3" s="175"/>
      <c r="H3" s="175"/>
    </row>
    <row r="4" spans="2:8" s="39" customFormat="1" ht="20.25" x14ac:dyDescent="0.25">
      <c r="B4" s="175" t="s">
        <v>376</v>
      </c>
      <c r="C4" s="175"/>
      <c r="D4" s="175"/>
      <c r="E4" s="175"/>
      <c r="F4" s="175"/>
      <c r="G4" s="175"/>
      <c r="H4" s="175"/>
    </row>
    <row r="5" spans="2:8" s="35" customFormat="1" x14ac:dyDescent="0.25">
      <c r="C5" s="36"/>
      <c r="D5" s="36"/>
      <c r="E5" s="36"/>
      <c r="F5" s="36"/>
      <c r="G5" s="36"/>
    </row>
    <row r="6" spans="2:8" x14ac:dyDescent="0.25">
      <c r="B6" s="178" t="s">
        <v>379</v>
      </c>
      <c r="C6" s="178" t="s">
        <v>377</v>
      </c>
      <c r="D6" s="178" t="s">
        <v>378</v>
      </c>
      <c r="F6" s="178" t="s">
        <v>388</v>
      </c>
    </row>
    <row r="7" spans="2:8" x14ac:dyDescent="0.25">
      <c r="B7" s="178" t="s">
        <v>380</v>
      </c>
      <c r="C7" s="72">
        <f>'August 14 ED'!H28</f>
        <v>101</v>
      </c>
      <c r="D7" s="182">
        <f>'August 14 ED'!I28</f>
        <v>0</v>
      </c>
      <c r="E7" s="182"/>
      <c r="F7" s="182">
        <f>D7-C7</f>
        <v>-101</v>
      </c>
    </row>
    <row r="8" spans="2:8" x14ac:dyDescent="0.25">
      <c r="B8" s="178" t="s">
        <v>381</v>
      </c>
      <c r="C8" s="182">
        <f>'August 14 non-chargeable'!H38</f>
        <v>57.7</v>
      </c>
      <c r="D8" s="182">
        <f>'August 14 non-chargeable'!I38</f>
        <v>0</v>
      </c>
      <c r="E8" s="182"/>
      <c r="F8" s="182">
        <f t="shared" ref="F8:F14" si="0">D8-C8</f>
        <v>-57.7</v>
      </c>
    </row>
    <row r="9" spans="2:8" x14ac:dyDescent="0.25">
      <c r="B9" s="178" t="s">
        <v>382</v>
      </c>
      <c r="C9" s="182" t="e">
        <f>'Sept 14 ED'!#REF!</f>
        <v>#REF!</v>
      </c>
      <c r="D9" s="182" t="e">
        <f>'Sept 14 ED'!#REF!</f>
        <v>#REF!</v>
      </c>
      <c r="E9" s="182"/>
      <c r="F9" s="182" t="e">
        <f t="shared" si="0"/>
        <v>#REF!</v>
      </c>
    </row>
    <row r="10" spans="2:8" x14ac:dyDescent="0.25">
      <c r="B10" s="178" t="s">
        <v>383</v>
      </c>
      <c r="C10" s="182" t="e">
        <f>'Sept 14 non-chargeable'!#REF!</f>
        <v>#REF!</v>
      </c>
      <c r="D10" s="182" t="e">
        <f>'Sept 14 non-chargeable'!#REF!</f>
        <v>#REF!</v>
      </c>
      <c r="E10" s="182"/>
      <c r="F10" s="182" t="e">
        <f t="shared" si="0"/>
        <v>#REF!</v>
      </c>
    </row>
    <row r="11" spans="2:8" x14ac:dyDescent="0.25">
      <c r="B11" s="178" t="s">
        <v>384</v>
      </c>
      <c r="C11" s="182">
        <f>'Oct 14 ED'!H61</f>
        <v>2240</v>
      </c>
      <c r="D11" s="182">
        <f>'Oct 14 ED'!I61</f>
        <v>2324.4999999999991</v>
      </c>
      <c r="E11" s="182"/>
      <c r="F11" s="182">
        <f t="shared" si="0"/>
        <v>84.499999999999091</v>
      </c>
    </row>
    <row r="12" spans="2:8" x14ac:dyDescent="0.25">
      <c r="B12" s="178" t="s">
        <v>385</v>
      </c>
      <c r="C12" s="182">
        <f>'Oct 14 non-chargeable'!H59</f>
        <v>2358.5000000000009</v>
      </c>
      <c r="D12" s="182">
        <f>'Oct 14 non-chargeable'!I59</f>
        <v>2446.8999999999996</v>
      </c>
      <c r="E12" s="182"/>
      <c r="F12" s="182">
        <f t="shared" si="0"/>
        <v>88.399999999998727</v>
      </c>
    </row>
    <row r="13" spans="2:8" x14ac:dyDescent="0.25">
      <c r="B13" s="178" t="s">
        <v>386</v>
      </c>
      <c r="C13" s="182">
        <f>'Nov 14 ED'!H27</f>
        <v>1620.8000000000004</v>
      </c>
      <c r="D13" s="182">
        <f>'Nov 14 ED'!I27</f>
        <v>1682.8</v>
      </c>
      <c r="E13" s="182"/>
      <c r="F13" s="182">
        <f t="shared" si="0"/>
        <v>61.999999999999545</v>
      </c>
    </row>
    <row r="14" spans="2:8" x14ac:dyDescent="0.25">
      <c r="B14" s="178" t="s">
        <v>387</v>
      </c>
      <c r="C14" s="182">
        <f>'Nov 14 non-chargeable'!H55</f>
        <v>2037.1000000000006</v>
      </c>
      <c r="D14" s="182">
        <f>'Nov 14 non-chargeable'!I55</f>
        <v>2114.0000000000009</v>
      </c>
      <c r="E14" s="182"/>
      <c r="F14" s="182">
        <f t="shared" si="0"/>
        <v>76.900000000000318</v>
      </c>
    </row>
    <row r="15" spans="2:8" x14ac:dyDescent="0.25">
      <c r="C15" s="182"/>
      <c r="D15" s="182"/>
      <c r="E15" s="182"/>
      <c r="F15" s="182"/>
    </row>
    <row r="16" spans="2:8" x14ac:dyDescent="0.25">
      <c r="C16" s="182"/>
      <c r="D16" s="182"/>
      <c r="E16" s="182"/>
      <c r="F16" s="182"/>
    </row>
    <row r="17" spans="4:6" s="179" customFormat="1" ht="21" x14ac:dyDescent="0.35">
      <c r="D17" s="179" t="s">
        <v>389</v>
      </c>
      <c r="F17" s="180" t="e">
        <f>SUM(F7:F15)</f>
        <v>#REF!</v>
      </c>
    </row>
    <row r="18" spans="4:6" s="179" customFormat="1" ht="21" x14ac:dyDescent="0.35"/>
    <row r="19" spans="4:6" s="179" customFormat="1" ht="21" x14ac:dyDescent="0.35">
      <c r="D19" s="181">
        <v>41686</v>
      </c>
    </row>
  </sheetData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showWhiteSpace="0" view="pageLayout" topLeftCell="A16" zoomScale="115" zoomScaleNormal="100" zoomScalePageLayoutView="115" workbookViewId="0">
      <selection activeCell="G33" sqref="G33:H37"/>
    </sheetView>
  </sheetViews>
  <sheetFormatPr defaultColWidth="8.85546875" defaultRowHeight="15" x14ac:dyDescent="0.25"/>
  <cols>
    <col min="1" max="1" width="1.7109375" style="10" customWidth="1"/>
    <col min="2" max="2" width="13.140625" style="10" customWidth="1"/>
    <col min="3" max="3" width="31.7109375" style="9" customWidth="1"/>
    <col min="4" max="4" width="12.28515625" style="9" customWidth="1"/>
    <col min="5" max="5" width="7.5703125" style="9" customWidth="1"/>
    <col min="6" max="6" width="8.5703125" style="9" customWidth="1"/>
    <col min="7" max="7" width="39.7109375" style="9" customWidth="1"/>
    <col min="8" max="8" width="14.28515625" style="13" customWidth="1"/>
    <col min="9" max="9" width="11.85546875" style="10" customWidth="1"/>
    <col min="10" max="16384" width="8.85546875" style="10"/>
  </cols>
  <sheetData>
    <row r="1" spans="1:9" x14ac:dyDescent="0.25">
      <c r="G1" s="9" t="s">
        <v>981</v>
      </c>
    </row>
    <row r="2" spans="1:9" ht="20.45" customHeight="1" x14ac:dyDescent="0.25">
      <c r="A2" s="14"/>
      <c r="B2" s="264" t="s">
        <v>16</v>
      </c>
      <c r="C2" s="264"/>
      <c r="D2" s="264"/>
      <c r="E2" s="264"/>
      <c r="F2" s="264"/>
      <c r="G2" s="264"/>
      <c r="H2" s="264"/>
    </row>
    <row r="3" spans="1:9" ht="20.45" customHeight="1" x14ac:dyDescent="0.25">
      <c r="B3" s="264" t="s">
        <v>982</v>
      </c>
      <c r="C3" s="264"/>
      <c r="D3" s="264"/>
      <c r="E3" s="264"/>
      <c r="F3" s="264"/>
      <c r="G3" s="264"/>
      <c r="H3" s="264"/>
    </row>
    <row r="5" spans="1:9" s="139" customFormat="1" ht="14.25" x14ac:dyDescent="0.25">
      <c r="B5" s="37" t="s">
        <v>0</v>
      </c>
      <c r="C5" s="34" t="s">
        <v>1</v>
      </c>
      <c r="D5" s="34" t="s">
        <v>2</v>
      </c>
      <c r="E5" s="34" t="s">
        <v>3</v>
      </c>
      <c r="F5" s="34" t="s">
        <v>4</v>
      </c>
      <c r="G5" s="34" t="s">
        <v>5</v>
      </c>
      <c r="H5" s="109" t="s">
        <v>6</v>
      </c>
    </row>
    <row r="6" spans="1:9" s="139" customFormat="1" ht="12" x14ac:dyDescent="0.25">
      <c r="B6" s="140"/>
      <c r="C6" s="127"/>
      <c r="D6" s="127"/>
      <c r="E6" s="127"/>
      <c r="F6" s="131"/>
      <c r="G6" s="131"/>
      <c r="H6" s="132"/>
      <c r="I6" s="141"/>
    </row>
    <row r="7" spans="1:9" s="139" customFormat="1" ht="12.75" x14ac:dyDescent="0.25">
      <c r="B7" s="183">
        <v>41852</v>
      </c>
      <c r="C7" s="7" t="s">
        <v>983</v>
      </c>
      <c r="D7" s="7" t="s">
        <v>984</v>
      </c>
      <c r="E7" s="7" t="s">
        <v>985</v>
      </c>
      <c r="F7" s="191">
        <v>1012</v>
      </c>
      <c r="G7" s="192" t="s">
        <v>17</v>
      </c>
      <c r="H7" s="211">
        <v>101</v>
      </c>
      <c r="I7" s="141"/>
    </row>
    <row r="8" spans="1:9" s="139" customFormat="1" ht="12.75" x14ac:dyDescent="0.25">
      <c r="B8" s="183">
        <v>41855</v>
      </c>
      <c r="C8" s="7" t="s">
        <v>986</v>
      </c>
      <c r="D8" s="7" t="s">
        <v>987</v>
      </c>
      <c r="E8" s="7" t="s">
        <v>988</v>
      </c>
      <c r="F8" s="191">
        <v>1012</v>
      </c>
      <c r="G8" s="192" t="s">
        <v>17</v>
      </c>
      <c r="H8" s="211">
        <v>101</v>
      </c>
      <c r="I8" s="141"/>
    </row>
    <row r="9" spans="1:9" s="139" customFormat="1" ht="12.75" x14ac:dyDescent="0.25">
      <c r="B9" s="183">
        <v>41855</v>
      </c>
      <c r="C9" s="186" t="s">
        <v>989</v>
      </c>
      <c r="D9" s="7" t="s">
        <v>990</v>
      </c>
      <c r="E9" s="7" t="s">
        <v>49</v>
      </c>
      <c r="F9" s="191">
        <v>1010</v>
      </c>
      <c r="G9" s="192" t="s">
        <v>15</v>
      </c>
      <c r="H9" s="212">
        <v>57.7</v>
      </c>
      <c r="I9" s="141"/>
    </row>
    <row r="10" spans="1:9" s="139" customFormat="1" ht="12.75" x14ac:dyDescent="0.25">
      <c r="B10" s="183"/>
      <c r="C10" s="186"/>
      <c r="D10" s="7"/>
      <c r="E10" s="7"/>
      <c r="F10" s="193" t="s">
        <v>23</v>
      </c>
      <c r="G10" s="7" t="s">
        <v>78</v>
      </c>
      <c r="H10" s="212">
        <v>82.6</v>
      </c>
      <c r="I10" s="141"/>
    </row>
    <row r="11" spans="1:9" s="139" customFormat="1" ht="12.75" x14ac:dyDescent="0.25">
      <c r="B11" s="183">
        <v>41856</v>
      </c>
      <c r="C11" s="7" t="s">
        <v>991</v>
      </c>
      <c r="D11" s="7" t="s">
        <v>992</v>
      </c>
      <c r="E11" s="7" t="s">
        <v>55</v>
      </c>
      <c r="F11" s="191">
        <v>1012</v>
      </c>
      <c r="G11" s="192" t="s">
        <v>17</v>
      </c>
      <c r="H11" s="211">
        <v>101</v>
      </c>
      <c r="I11" s="141"/>
    </row>
    <row r="12" spans="1:9" s="139" customFormat="1" ht="12.75" x14ac:dyDescent="0.25">
      <c r="B12" s="183">
        <v>41856</v>
      </c>
      <c r="C12" s="186" t="s">
        <v>993</v>
      </c>
      <c r="D12" s="7" t="s">
        <v>994</v>
      </c>
      <c r="E12" s="7" t="s">
        <v>995</v>
      </c>
      <c r="F12" s="191">
        <v>1010</v>
      </c>
      <c r="G12" s="192" t="s">
        <v>15</v>
      </c>
      <c r="H12" s="212">
        <v>57.7</v>
      </c>
      <c r="I12" s="141"/>
    </row>
    <row r="13" spans="1:9" s="139" customFormat="1" ht="12.75" x14ac:dyDescent="0.25">
      <c r="B13" s="183">
        <v>41856</v>
      </c>
      <c r="C13" s="186" t="s">
        <v>998</v>
      </c>
      <c r="D13" s="7" t="s">
        <v>996</v>
      </c>
      <c r="E13" s="7" t="s">
        <v>997</v>
      </c>
      <c r="F13" s="191">
        <v>1010</v>
      </c>
      <c r="G13" s="192" t="s">
        <v>15</v>
      </c>
      <c r="H13" s="212">
        <v>57.7</v>
      </c>
      <c r="I13" s="141"/>
    </row>
    <row r="14" spans="1:9" s="139" customFormat="1" ht="12.75" x14ac:dyDescent="0.25">
      <c r="B14" s="183">
        <v>41856</v>
      </c>
      <c r="C14" s="186" t="s">
        <v>999</v>
      </c>
      <c r="D14" s="7" t="s">
        <v>1000</v>
      </c>
      <c r="E14" s="7" t="s">
        <v>61</v>
      </c>
      <c r="F14" s="191">
        <v>1010</v>
      </c>
      <c r="G14" s="192" t="s">
        <v>15</v>
      </c>
      <c r="H14" s="212">
        <v>57.7</v>
      </c>
      <c r="I14" s="141"/>
    </row>
    <row r="15" spans="1:9" s="139" customFormat="1" ht="12.75" x14ac:dyDescent="0.25">
      <c r="B15" s="183"/>
      <c r="C15" s="186"/>
      <c r="D15" s="7"/>
      <c r="E15" s="7"/>
      <c r="F15" s="193" t="s">
        <v>23</v>
      </c>
      <c r="G15" s="7" t="s">
        <v>78</v>
      </c>
      <c r="H15" s="212">
        <v>82.6</v>
      </c>
      <c r="I15" s="141"/>
    </row>
    <row r="16" spans="1:9" s="139" customFormat="1" ht="12.75" x14ac:dyDescent="0.25">
      <c r="B16" s="183">
        <v>41856</v>
      </c>
      <c r="C16" s="7" t="s">
        <v>1001</v>
      </c>
      <c r="D16" s="7" t="s">
        <v>1002</v>
      </c>
      <c r="E16" s="7" t="s">
        <v>87</v>
      </c>
      <c r="F16" s="191">
        <v>1010</v>
      </c>
      <c r="G16" s="192" t="s">
        <v>15</v>
      </c>
      <c r="H16" s="212">
        <v>57.7</v>
      </c>
      <c r="I16" s="141"/>
    </row>
    <row r="17" spans="2:9" s="139" customFormat="1" ht="12.75" x14ac:dyDescent="0.25">
      <c r="B17" s="183">
        <v>41859</v>
      </c>
      <c r="C17" s="7" t="s">
        <v>1003</v>
      </c>
      <c r="D17" s="7" t="s">
        <v>1004</v>
      </c>
      <c r="E17" s="7" t="s">
        <v>40</v>
      </c>
      <c r="F17" s="191">
        <v>1012</v>
      </c>
      <c r="G17" s="192" t="s">
        <v>17</v>
      </c>
      <c r="H17" s="211">
        <v>101</v>
      </c>
      <c r="I17" s="141"/>
    </row>
    <row r="18" spans="2:9" s="139" customFormat="1" ht="12.75" x14ac:dyDescent="0.25">
      <c r="B18" s="183"/>
      <c r="C18" s="7"/>
      <c r="D18" s="7"/>
      <c r="E18" s="7"/>
      <c r="F18" s="193" t="s">
        <v>23</v>
      </c>
      <c r="G18" s="7" t="s">
        <v>78</v>
      </c>
      <c r="H18" s="212">
        <v>82.6</v>
      </c>
      <c r="I18" s="141"/>
    </row>
    <row r="19" spans="2:9" s="139" customFormat="1" ht="12.75" x14ac:dyDescent="0.25">
      <c r="B19" s="183"/>
      <c r="C19" s="7"/>
      <c r="D19" s="7"/>
      <c r="E19" s="7"/>
      <c r="F19" s="193" t="s">
        <v>24</v>
      </c>
      <c r="G19" s="7" t="s">
        <v>7</v>
      </c>
      <c r="H19" s="212">
        <v>61.3</v>
      </c>
      <c r="I19" s="141"/>
    </row>
    <row r="20" spans="2:9" s="139" customFormat="1" ht="12.75" x14ac:dyDescent="0.25">
      <c r="B20" s="183">
        <v>41862</v>
      </c>
      <c r="C20" s="255" t="s">
        <v>1005</v>
      </c>
      <c r="D20" s="255" t="s">
        <v>1006</v>
      </c>
      <c r="E20" s="7" t="s">
        <v>86</v>
      </c>
      <c r="F20" s="191">
        <v>1012</v>
      </c>
      <c r="G20" s="192" t="s">
        <v>17</v>
      </c>
      <c r="H20" s="211">
        <v>101</v>
      </c>
      <c r="I20" s="141"/>
    </row>
    <row r="21" spans="2:9" s="139" customFormat="1" ht="12.75" x14ac:dyDescent="0.25">
      <c r="B21" s="183">
        <v>41862</v>
      </c>
      <c r="C21" s="255" t="s">
        <v>1007</v>
      </c>
      <c r="D21" s="255" t="s">
        <v>1008</v>
      </c>
      <c r="E21" s="7" t="s">
        <v>1009</v>
      </c>
      <c r="F21" s="191">
        <v>1010</v>
      </c>
      <c r="G21" s="192" t="s">
        <v>15</v>
      </c>
      <c r="H21" s="212">
        <v>57.7</v>
      </c>
      <c r="I21" s="141"/>
    </row>
    <row r="22" spans="2:9" s="139" customFormat="1" ht="12.75" x14ac:dyDescent="0.25">
      <c r="B22" s="183">
        <v>41862</v>
      </c>
      <c r="C22" s="7" t="s">
        <v>1010</v>
      </c>
      <c r="D22" s="255" t="s">
        <v>1011</v>
      </c>
      <c r="E22" s="7" t="s">
        <v>72</v>
      </c>
      <c r="F22" s="191">
        <v>1010</v>
      </c>
      <c r="G22" s="192" t="s">
        <v>15</v>
      </c>
      <c r="H22" s="212">
        <v>57.7</v>
      </c>
      <c r="I22" s="141"/>
    </row>
    <row r="23" spans="2:9" s="139" customFormat="1" ht="12.75" x14ac:dyDescent="0.25">
      <c r="B23" s="183"/>
      <c r="C23" s="7"/>
      <c r="D23" s="255"/>
      <c r="E23" s="7"/>
      <c r="F23" s="193" t="s">
        <v>23</v>
      </c>
      <c r="G23" s="7" t="s">
        <v>78</v>
      </c>
      <c r="H23" s="212">
        <v>82.6</v>
      </c>
      <c r="I23" s="141"/>
    </row>
    <row r="24" spans="2:9" s="139" customFormat="1" ht="12.75" x14ac:dyDescent="0.25">
      <c r="B24" s="183"/>
      <c r="C24" s="255"/>
      <c r="D24" s="255"/>
      <c r="E24" s="7"/>
      <c r="F24" s="193" t="s">
        <v>23</v>
      </c>
      <c r="G24" s="7" t="s">
        <v>78</v>
      </c>
      <c r="H24" s="212">
        <v>82.6</v>
      </c>
      <c r="I24" s="141"/>
    </row>
    <row r="25" spans="2:9" s="139" customFormat="1" ht="12.75" x14ac:dyDescent="0.25">
      <c r="B25" s="183">
        <v>41862</v>
      </c>
      <c r="C25" s="255" t="s">
        <v>1012</v>
      </c>
      <c r="D25" s="255" t="s">
        <v>1013</v>
      </c>
      <c r="E25" s="7" t="s">
        <v>55</v>
      </c>
      <c r="F25" s="191">
        <v>1010</v>
      </c>
      <c r="G25" s="192" t="s">
        <v>15</v>
      </c>
      <c r="H25" s="212">
        <v>57.7</v>
      </c>
      <c r="I25" s="141"/>
    </row>
    <row r="26" spans="2:9" s="139" customFormat="1" ht="12.75" x14ac:dyDescent="0.25">
      <c r="B26" s="183">
        <v>41869</v>
      </c>
      <c r="C26" s="255" t="s">
        <v>1014</v>
      </c>
      <c r="D26" s="255" t="s">
        <v>937</v>
      </c>
      <c r="E26" s="7" t="s">
        <v>52</v>
      </c>
      <c r="F26" s="191">
        <v>1012</v>
      </c>
      <c r="G26" s="192" t="s">
        <v>17</v>
      </c>
      <c r="H26" s="211">
        <v>101</v>
      </c>
      <c r="I26" s="141"/>
    </row>
    <row r="27" spans="2:9" s="139" customFormat="1" ht="12.75" x14ac:dyDescent="0.25">
      <c r="B27" s="183">
        <v>41869</v>
      </c>
      <c r="C27" s="7" t="s">
        <v>1015</v>
      </c>
      <c r="D27" s="7" t="s">
        <v>1016</v>
      </c>
      <c r="E27" s="7" t="s">
        <v>39</v>
      </c>
      <c r="F27" s="193" t="s">
        <v>18</v>
      </c>
      <c r="G27" s="7" t="s">
        <v>27</v>
      </c>
      <c r="H27" s="118">
        <v>119.2</v>
      </c>
      <c r="I27" s="141"/>
    </row>
    <row r="28" spans="2:9" s="139" customFormat="1" ht="12.75" x14ac:dyDescent="0.25">
      <c r="B28" s="256">
        <v>41878</v>
      </c>
      <c r="C28" s="255" t="s">
        <v>1017</v>
      </c>
      <c r="D28" s="255" t="s">
        <v>1018</v>
      </c>
      <c r="E28" s="255" t="s">
        <v>61</v>
      </c>
      <c r="F28" s="191">
        <v>1012</v>
      </c>
      <c r="G28" s="192" t="s">
        <v>17</v>
      </c>
      <c r="H28" s="211">
        <v>101</v>
      </c>
      <c r="I28" s="141"/>
    </row>
    <row r="29" spans="2:9" x14ac:dyDescent="0.25">
      <c r="B29" s="190">
        <v>41880</v>
      </c>
      <c r="C29" s="7" t="s">
        <v>1019</v>
      </c>
      <c r="D29" s="7" t="s">
        <v>1020</v>
      </c>
      <c r="E29" s="7" t="s">
        <v>91</v>
      </c>
      <c r="F29" s="191">
        <v>1012</v>
      </c>
      <c r="G29" s="192" t="s">
        <v>17</v>
      </c>
      <c r="H29" s="211">
        <v>101</v>
      </c>
      <c r="I29" s="13"/>
    </row>
    <row r="30" spans="2:9" x14ac:dyDescent="0.25">
      <c r="B30" s="190"/>
      <c r="C30" s="7"/>
      <c r="D30" s="7"/>
      <c r="E30" s="7"/>
      <c r="F30" s="191">
        <v>3082</v>
      </c>
      <c r="G30" s="192" t="s">
        <v>1035</v>
      </c>
      <c r="H30" s="72">
        <v>243.7</v>
      </c>
      <c r="I30" s="13"/>
    </row>
    <row r="31" spans="2:9" x14ac:dyDescent="0.25">
      <c r="B31" s="190">
        <v>41880</v>
      </c>
      <c r="C31" s="7" t="s">
        <v>1021</v>
      </c>
      <c r="D31" s="7" t="s">
        <v>1022</v>
      </c>
      <c r="E31" s="7" t="s">
        <v>38</v>
      </c>
      <c r="F31" s="191">
        <v>1010</v>
      </c>
      <c r="G31" s="192" t="s">
        <v>15</v>
      </c>
      <c r="H31" s="212">
        <v>57.7</v>
      </c>
      <c r="I31" s="13"/>
    </row>
    <row r="32" spans="2:9" x14ac:dyDescent="0.25">
      <c r="B32" s="190">
        <v>41880</v>
      </c>
      <c r="C32" s="7" t="s">
        <v>1023</v>
      </c>
      <c r="D32" s="7" t="s">
        <v>1024</v>
      </c>
      <c r="E32" s="7" t="s">
        <v>52</v>
      </c>
      <c r="F32" s="191">
        <v>1010</v>
      </c>
      <c r="G32" s="192" t="s">
        <v>15</v>
      </c>
      <c r="H32" s="212">
        <v>57.7</v>
      </c>
    </row>
    <row r="33" spans="2:8" x14ac:dyDescent="0.25">
      <c r="B33" s="261"/>
      <c r="C33" s="262"/>
      <c r="D33" s="263"/>
      <c r="E33" s="262"/>
      <c r="F33" s="262"/>
      <c r="G33" s="11" t="s">
        <v>8</v>
      </c>
      <c r="H33" s="5"/>
    </row>
    <row r="34" spans="2:8" x14ac:dyDescent="0.25">
      <c r="B34" s="15"/>
      <c r="C34" s="16"/>
      <c r="D34" s="17"/>
      <c r="E34" s="16"/>
      <c r="F34" s="16"/>
      <c r="G34" s="12" t="s">
        <v>10</v>
      </c>
      <c r="H34" s="5"/>
    </row>
    <row r="35" spans="2:8" x14ac:dyDescent="0.25">
      <c r="B35" s="15"/>
      <c r="C35" s="16"/>
      <c r="D35" s="16"/>
      <c r="E35" s="16"/>
      <c r="F35" s="12"/>
      <c r="G35" s="42">
        <v>41909</v>
      </c>
      <c r="H35" s="5"/>
    </row>
    <row r="36" spans="2:8" x14ac:dyDescent="0.25">
      <c r="B36" s="261"/>
      <c r="C36" s="263"/>
      <c r="D36" s="263"/>
      <c r="H36" s="18" t="s">
        <v>9</v>
      </c>
    </row>
    <row r="37" spans="2:8" ht="20.25" x14ac:dyDescent="0.25">
      <c r="F37" s="114"/>
      <c r="G37" s="266">
        <f>SUM(H7:H33)</f>
        <v>2222.1999999999994</v>
      </c>
      <c r="H37" s="266"/>
    </row>
    <row r="38" spans="2:8" x14ac:dyDescent="0.25">
      <c r="F38" s="10"/>
      <c r="G38" s="74"/>
    </row>
    <row r="39" spans="2:8" x14ac:dyDescent="0.25">
      <c r="F39" s="16"/>
      <c r="G39" s="20"/>
    </row>
    <row r="40" spans="2:8" x14ac:dyDescent="0.25">
      <c r="F40" s="16"/>
      <c r="G40" s="20"/>
    </row>
  </sheetData>
  <mergeCells count="3">
    <mergeCell ref="B2:H2"/>
    <mergeCell ref="B3:H3"/>
    <mergeCell ref="G37:H37"/>
  </mergeCells>
  <pageMargins left="0.25" right="0.25" top="0.33333333333333331" bottom="0.50980392156862742" header="0.3" footer="0.3"/>
  <pageSetup paperSize="9" fitToHeight="0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3"/>
  <sheetViews>
    <sheetView view="pageLayout" zoomScale="130" zoomScaleNormal="100" zoomScaleSheetLayoutView="100" zoomScalePageLayoutView="130" workbookViewId="0">
      <selection activeCell="F15" sqref="F15:H15"/>
    </sheetView>
  </sheetViews>
  <sheetFormatPr defaultColWidth="8.85546875" defaultRowHeight="15" x14ac:dyDescent="0.25"/>
  <cols>
    <col min="1" max="1" width="1.5703125" style="21" customWidth="1"/>
    <col min="2" max="2" width="13.140625" style="21" customWidth="1"/>
    <col min="3" max="3" width="31" style="22" customWidth="1"/>
    <col min="4" max="4" width="14" style="22" customWidth="1"/>
    <col min="5" max="5" width="9.85546875" style="22" customWidth="1"/>
    <col min="6" max="6" width="8.7109375" style="22" customWidth="1"/>
    <col min="7" max="7" width="39.42578125" style="22" customWidth="1"/>
    <col min="8" max="8" width="14.5703125" style="21" customWidth="1"/>
    <col min="9" max="9" width="12.5703125" style="21" customWidth="1"/>
    <col min="10" max="16384" width="8.85546875" style="21"/>
  </cols>
  <sheetData>
    <row r="1" spans="2:9" s="35" customFormat="1" x14ac:dyDescent="0.25">
      <c r="C1" s="36"/>
      <c r="D1" s="36"/>
      <c r="E1" s="36"/>
      <c r="F1" s="36"/>
      <c r="G1" s="36" t="s">
        <v>1025</v>
      </c>
    </row>
    <row r="2" spans="2:9" s="39" customFormat="1" ht="20.25" x14ac:dyDescent="0.25">
      <c r="B2" s="265" t="s">
        <v>11</v>
      </c>
      <c r="C2" s="265"/>
      <c r="D2" s="265"/>
      <c r="E2" s="265"/>
      <c r="F2" s="265"/>
      <c r="G2" s="265"/>
      <c r="H2" s="265"/>
    </row>
    <row r="3" spans="2:9" s="39" customFormat="1" ht="20.25" x14ac:dyDescent="0.25">
      <c r="B3" s="265" t="s">
        <v>1026</v>
      </c>
      <c r="C3" s="265"/>
      <c r="D3" s="265"/>
      <c r="E3" s="265"/>
      <c r="F3" s="265"/>
      <c r="G3" s="265"/>
      <c r="H3" s="265"/>
    </row>
    <row r="4" spans="2:9" s="35" customFormat="1" x14ac:dyDescent="0.25">
      <c r="C4" s="36"/>
      <c r="D4" s="36"/>
      <c r="E4" s="36"/>
      <c r="F4" s="36"/>
      <c r="G4" s="36"/>
    </row>
    <row r="5" spans="2:9" s="35" customFormat="1" x14ac:dyDescent="0.25">
      <c r="B5" s="47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60" t="s">
        <v>6</v>
      </c>
      <c r="I5" s="10"/>
    </row>
    <row r="6" spans="2:9" x14ac:dyDescent="0.25">
      <c r="B6" s="257">
        <v>41852</v>
      </c>
      <c r="C6" s="255" t="s">
        <v>402</v>
      </c>
      <c r="D6" s="258" t="s">
        <v>160</v>
      </c>
      <c r="E6" s="258" t="s">
        <v>124</v>
      </c>
      <c r="F6" s="197">
        <v>1002</v>
      </c>
      <c r="G6" s="196" t="s">
        <v>14</v>
      </c>
      <c r="H6" s="115">
        <v>76.3</v>
      </c>
    </row>
    <row r="7" spans="2:9" x14ac:dyDescent="0.25">
      <c r="B7" s="257"/>
      <c r="C7" s="255"/>
      <c r="D7" s="258"/>
      <c r="E7" s="258"/>
      <c r="F7" s="193" t="s">
        <v>24</v>
      </c>
      <c r="G7" s="7" t="s">
        <v>7</v>
      </c>
      <c r="H7" s="212">
        <v>61.3</v>
      </c>
    </row>
    <row r="8" spans="2:9" s="148" customFormat="1" ht="25.5" x14ac:dyDescent="0.25">
      <c r="B8" s="257">
        <v>41855</v>
      </c>
      <c r="C8" s="255" t="s">
        <v>402</v>
      </c>
      <c r="D8" s="258" t="s">
        <v>160</v>
      </c>
      <c r="E8" s="258" t="s">
        <v>1027</v>
      </c>
      <c r="F8" s="197">
        <v>1004</v>
      </c>
      <c r="G8" s="196" t="s">
        <v>13</v>
      </c>
      <c r="H8" s="115">
        <v>57.7</v>
      </c>
      <c r="I8" s="176"/>
    </row>
    <row r="9" spans="2:9" s="148" customFormat="1" ht="25.5" x14ac:dyDescent="0.25">
      <c r="B9" s="257">
        <v>41855</v>
      </c>
      <c r="C9" s="255" t="s">
        <v>1028</v>
      </c>
      <c r="D9" s="258" t="s">
        <v>1029</v>
      </c>
      <c r="E9" s="258" t="s">
        <v>745</v>
      </c>
      <c r="F9" s="197">
        <v>1004</v>
      </c>
      <c r="G9" s="196" t="s">
        <v>13</v>
      </c>
      <c r="H9" s="115">
        <v>57.7</v>
      </c>
      <c r="I9" s="176"/>
    </row>
    <row r="10" spans="2:9" s="148" customFormat="1" ht="25.5" x14ac:dyDescent="0.25">
      <c r="B10" s="257">
        <v>41855</v>
      </c>
      <c r="C10" s="255" t="s">
        <v>1028</v>
      </c>
      <c r="D10" s="258" t="s">
        <v>1029</v>
      </c>
      <c r="E10" s="258" t="s">
        <v>72</v>
      </c>
      <c r="F10" s="197">
        <v>1004</v>
      </c>
      <c r="G10" s="196" t="s">
        <v>13</v>
      </c>
      <c r="H10" s="115">
        <v>57.7</v>
      </c>
      <c r="I10" s="177"/>
    </row>
    <row r="11" spans="2:9" s="148" customFormat="1" ht="27" customHeight="1" x14ac:dyDescent="0.25">
      <c r="B11" s="257">
        <v>41856</v>
      </c>
      <c r="C11" s="255" t="s">
        <v>402</v>
      </c>
      <c r="D11" s="258" t="s">
        <v>160</v>
      </c>
      <c r="E11" s="258" t="s">
        <v>142</v>
      </c>
      <c r="F11" s="197">
        <v>1004</v>
      </c>
      <c r="G11" s="196" t="s">
        <v>13</v>
      </c>
      <c r="H11" s="115">
        <v>57.7</v>
      </c>
      <c r="I11" s="176"/>
    </row>
    <row r="12" spans="2:9" s="148" customFormat="1" ht="25.5" x14ac:dyDescent="0.25">
      <c r="B12" s="257">
        <v>41856</v>
      </c>
      <c r="C12" s="255" t="s">
        <v>1028</v>
      </c>
      <c r="D12" s="258" t="s">
        <v>1029</v>
      </c>
      <c r="E12" s="258" t="s">
        <v>132</v>
      </c>
      <c r="F12" s="197">
        <v>1004</v>
      </c>
      <c r="G12" s="196" t="s">
        <v>13</v>
      </c>
      <c r="H12" s="115">
        <v>57.7</v>
      </c>
      <c r="I12" s="176"/>
    </row>
    <row r="13" spans="2:9" s="148" customFormat="1" ht="12.75" x14ac:dyDescent="0.25">
      <c r="B13" s="257"/>
      <c r="C13" s="255"/>
      <c r="D13" s="258"/>
      <c r="E13" s="258"/>
      <c r="F13" s="193" t="s">
        <v>24</v>
      </c>
      <c r="G13" s="7" t="s">
        <v>7</v>
      </c>
      <c r="H13" s="212">
        <v>61.3</v>
      </c>
      <c r="I13" s="176"/>
    </row>
    <row r="14" spans="2:9" s="148" customFormat="1" ht="13.15" customHeight="1" x14ac:dyDescent="0.25">
      <c r="B14" s="257">
        <v>41856</v>
      </c>
      <c r="C14" s="255" t="s">
        <v>402</v>
      </c>
      <c r="D14" s="258" t="s">
        <v>160</v>
      </c>
      <c r="E14" s="258" t="s">
        <v>72</v>
      </c>
      <c r="F14" s="197">
        <v>1004</v>
      </c>
      <c r="G14" s="196" t="s">
        <v>13</v>
      </c>
      <c r="H14" s="115">
        <v>57.7</v>
      </c>
      <c r="I14" s="176"/>
    </row>
    <row r="15" spans="2:9" s="148" customFormat="1" ht="13.15" customHeight="1" x14ac:dyDescent="0.25">
      <c r="B15" s="257">
        <v>41856</v>
      </c>
      <c r="C15" s="255" t="s">
        <v>1028</v>
      </c>
      <c r="D15" s="258" t="s">
        <v>1029</v>
      </c>
      <c r="E15" s="258" t="s">
        <v>72</v>
      </c>
      <c r="F15" s="197">
        <v>1004</v>
      </c>
      <c r="G15" s="196" t="s">
        <v>13</v>
      </c>
      <c r="H15" s="115">
        <v>57.7</v>
      </c>
      <c r="I15" s="176"/>
    </row>
    <row r="16" spans="2:9" s="148" customFormat="1" ht="12.75" x14ac:dyDescent="0.25">
      <c r="B16" s="257">
        <v>41857</v>
      </c>
      <c r="C16" s="255" t="s">
        <v>402</v>
      </c>
      <c r="D16" s="258" t="s">
        <v>160</v>
      </c>
      <c r="E16" s="258" t="s">
        <v>73</v>
      </c>
      <c r="F16" s="197">
        <v>1002</v>
      </c>
      <c r="G16" s="196" t="s">
        <v>14</v>
      </c>
      <c r="H16" s="115">
        <v>76.3</v>
      </c>
      <c r="I16" s="176"/>
    </row>
    <row r="17" spans="2:9" s="148" customFormat="1" ht="12.75" x14ac:dyDescent="0.25">
      <c r="B17" s="257">
        <v>41859</v>
      </c>
      <c r="C17" s="255" t="s">
        <v>1030</v>
      </c>
      <c r="D17" s="258" t="s">
        <v>1031</v>
      </c>
      <c r="E17" s="258" t="s">
        <v>781</v>
      </c>
      <c r="F17" s="197">
        <v>1002</v>
      </c>
      <c r="G17" s="196" t="s">
        <v>14</v>
      </c>
      <c r="H17" s="115">
        <v>76.3</v>
      </c>
      <c r="I17" s="176"/>
    </row>
    <row r="18" spans="2:9" s="148" customFormat="1" ht="13.15" customHeight="1" x14ac:dyDescent="0.25">
      <c r="B18" s="257">
        <v>41863</v>
      </c>
      <c r="C18" s="255" t="s">
        <v>402</v>
      </c>
      <c r="D18" s="258" t="s">
        <v>160</v>
      </c>
      <c r="E18" s="258" t="s">
        <v>88</v>
      </c>
      <c r="F18" s="197">
        <v>1002</v>
      </c>
      <c r="G18" s="196" t="s">
        <v>14</v>
      </c>
      <c r="H18" s="115">
        <v>76.3</v>
      </c>
      <c r="I18" s="147"/>
    </row>
    <row r="19" spans="2:9" s="148" customFormat="1" ht="12.75" x14ac:dyDescent="0.25">
      <c r="B19" s="183">
        <v>41864</v>
      </c>
      <c r="C19" s="7" t="s">
        <v>402</v>
      </c>
      <c r="D19" s="258" t="s">
        <v>160</v>
      </c>
      <c r="E19" s="193" t="s">
        <v>54</v>
      </c>
      <c r="F19" s="197">
        <v>1002</v>
      </c>
      <c r="G19" s="196" t="s">
        <v>14</v>
      </c>
      <c r="H19" s="115">
        <v>76.3</v>
      </c>
    </row>
    <row r="20" spans="2:9" ht="16.899999999999999" customHeight="1" x14ac:dyDescent="0.25">
      <c r="B20" s="183">
        <v>41876</v>
      </c>
      <c r="C20" s="7" t="s">
        <v>1033</v>
      </c>
      <c r="D20" s="193" t="s">
        <v>1034</v>
      </c>
      <c r="E20" s="193" t="s">
        <v>55</v>
      </c>
      <c r="F20" s="197">
        <v>1004</v>
      </c>
      <c r="G20" s="196" t="s">
        <v>13</v>
      </c>
      <c r="H20" s="115">
        <v>57.7</v>
      </c>
    </row>
    <row r="21" spans="2:9" ht="16.899999999999999" customHeight="1" x14ac:dyDescent="0.25">
      <c r="B21" s="183"/>
      <c r="C21" s="7"/>
      <c r="D21" s="193"/>
      <c r="E21" s="193"/>
      <c r="F21" s="193" t="s">
        <v>24</v>
      </c>
      <c r="G21" s="7" t="s">
        <v>7</v>
      </c>
      <c r="H21" s="212">
        <v>61.3</v>
      </c>
    </row>
    <row r="22" spans="2:9" ht="25.5" x14ac:dyDescent="0.25">
      <c r="B22" s="183">
        <v>41876</v>
      </c>
      <c r="C22" s="7" t="s">
        <v>1033</v>
      </c>
      <c r="D22" s="193" t="s">
        <v>1034</v>
      </c>
      <c r="E22" s="193" t="s">
        <v>51</v>
      </c>
      <c r="F22" s="197">
        <v>1004</v>
      </c>
      <c r="G22" s="196" t="s">
        <v>13</v>
      </c>
      <c r="H22" s="115">
        <v>57.7</v>
      </c>
      <c r="I22" s="124"/>
    </row>
    <row r="23" spans="2:9" x14ac:dyDescent="0.25">
      <c r="B23" s="256"/>
      <c r="C23" s="255"/>
      <c r="D23" s="255"/>
      <c r="E23" s="255"/>
      <c r="F23" s="255"/>
      <c r="G23" s="255"/>
      <c r="H23" s="259"/>
    </row>
    <row r="24" spans="2:9" ht="28.5" x14ac:dyDescent="0.25">
      <c r="B24" s="29"/>
      <c r="G24" s="30" t="s">
        <v>8</v>
      </c>
      <c r="H24" s="111" t="s">
        <v>9</v>
      </c>
      <c r="I24" s="13"/>
    </row>
    <row r="25" spans="2:9" x14ac:dyDescent="0.25">
      <c r="B25" s="29"/>
      <c r="G25" s="32" t="s">
        <v>10</v>
      </c>
      <c r="H25" s="19">
        <f>SUM(H6:H22)</f>
        <v>1084.7</v>
      </c>
      <c r="I25" s="13"/>
    </row>
    <row r="26" spans="2:9" x14ac:dyDescent="0.25">
      <c r="B26" s="29"/>
      <c r="G26" s="8"/>
      <c r="H26" s="112"/>
      <c r="I26" s="13"/>
    </row>
    <row r="27" spans="2:9" x14ac:dyDescent="0.25">
      <c r="B27" s="29"/>
      <c r="G27" s="8"/>
      <c r="H27" s="112"/>
      <c r="I27" s="13"/>
    </row>
    <row r="28" spans="2:9" x14ac:dyDescent="0.25">
      <c r="B28" s="29"/>
      <c r="G28" s="46" t="s">
        <v>1036</v>
      </c>
      <c r="H28" s="112"/>
      <c r="I28" s="13"/>
    </row>
    <row r="29" spans="2:9" x14ac:dyDescent="0.25">
      <c r="B29" s="29"/>
      <c r="G29" s="46"/>
      <c r="H29" s="112"/>
      <c r="I29" s="13"/>
    </row>
    <row r="30" spans="2:9" x14ac:dyDescent="0.25">
      <c r="B30" s="29"/>
      <c r="G30" s="46"/>
      <c r="H30" s="112"/>
      <c r="I30" s="13"/>
    </row>
    <row r="31" spans="2:9" x14ac:dyDescent="0.25">
      <c r="B31" s="29"/>
      <c r="G31" s="46"/>
      <c r="H31" s="112"/>
      <c r="I31" s="13"/>
    </row>
    <row r="32" spans="2:9" x14ac:dyDescent="0.25">
      <c r="B32" s="29"/>
      <c r="G32" s="46"/>
      <c r="H32" s="112"/>
      <c r="I32" s="13"/>
    </row>
    <row r="33" spans="1:9" x14ac:dyDescent="0.25">
      <c r="B33" s="29"/>
      <c r="G33" s="46"/>
      <c r="H33" s="112"/>
      <c r="I33" s="13"/>
    </row>
    <row r="34" spans="1:9" x14ac:dyDescent="0.25">
      <c r="B34" s="29"/>
      <c r="G34" s="46"/>
      <c r="H34" s="112"/>
      <c r="I34" s="13"/>
    </row>
    <row r="35" spans="1:9" x14ac:dyDescent="0.25">
      <c r="B35" s="29"/>
      <c r="G35" s="16" t="s">
        <v>363</v>
      </c>
      <c r="H35" s="20"/>
      <c r="I35" s="13"/>
    </row>
    <row r="36" spans="1:9" s="148" customFormat="1" ht="12.75" x14ac:dyDescent="0.25">
      <c r="B36" s="257">
        <v>41862</v>
      </c>
      <c r="C36" s="255" t="s">
        <v>1032</v>
      </c>
      <c r="D36" s="258" t="s">
        <v>1004</v>
      </c>
      <c r="E36" s="258" t="s">
        <v>133</v>
      </c>
      <c r="F36" s="197">
        <v>1002</v>
      </c>
      <c r="G36" s="196" t="s">
        <v>14</v>
      </c>
      <c r="H36" s="115">
        <v>76.3</v>
      </c>
      <c r="I36" s="176"/>
    </row>
    <row r="37" spans="1:9" s="148" customFormat="1" ht="12.75" x14ac:dyDescent="0.25">
      <c r="B37" s="257"/>
      <c r="C37" s="255"/>
      <c r="D37" s="258"/>
      <c r="E37" s="258"/>
      <c r="F37" s="193" t="s">
        <v>23</v>
      </c>
      <c r="G37" s="7" t="s">
        <v>78</v>
      </c>
      <c r="H37" s="212">
        <v>82.6</v>
      </c>
      <c r="I37" s="176"/>
    </row>
    <row r="38" spans="1:9" s="148" customFormat="1" ht="25.5" x14ac:dyDescent="0.25">
      <c r="B38" s="257">
        <v>41863</v>
      </c>
      <c r="C38" s="255" t="s">
        <v>1032</v>
      </c>
      <c r="D38" s="258" t="s">
        <v>1004</v>
      </c>
      <c r="E38" s="258" t="s">
        <v>151</v>
      </c>
      <c r="F38" s="197">
        <v>1004</v>
      </c>
      <c r="G38" s="196" t="s">
        <v>13</v>
      </c>
      <c r="H38" s="115">
        <v>57.7</v>
      </c>
    </row>
    <row r="39" spans="1:9" s="148" customFormat="1" ht="12.75" x14ac:dyDescent="0.25">
      <c r="B39" s="257"/>
      <c r="C39" s="255"/>
      <c r="D39" s="258"/>
      <c r="E39" s="258"/>
      <c r="F39" s="193" t="s">
        <v>23</v>
      </c>
      <c r="G39" s="7" t="s">
        <v>78</v>
      </c>
      <c r="H39" s="212">
        <v>82.6</v>
      </c>
    </row>
    <row r="40" spans="1:9" x14ac:dyDescent="0.25">
      <c r="B40" s="29"/>
    </row>
    <row r="41" spans="1:9" x14ac:dyDescent="0.25">
      <c r="B41" s="29"/>
    </row>
    <row r="42" spans="1:9" x14ac:dyDescent="0.25">
      <c r="B42" s="24"/>
      <c r="E42" s="23"/>
      <c r="F42" s="1"/>
      <c r="G42" s="1"/>
      <c r="H42" s="2"/>
    </row>
    <row r="45" spans="1:9" x14ac:dyDescent="0.25">
      <c r="B45" s="24"/>
      <c r="C45" s="23"/>
      <c r="D45" s="23"/>
      <c r="E45" s="23"/>
      <c r="F45" s="28"/>
      <c r="G45" s="28"/>
      <c r="H45" s="25"/>
    </row>
    <row r="46" spans="1:9" x14ac:dyDescent="0.25">
      <c r="B46" s="24"/>
      <c r="D46" s="23"/>
      <c r="E46" s="23"/>
      <c r="F46" s="28"/>
      <c r="G46" s="28"/>
      <c r="H46" s="25"/>
    </row>
    <row r="47" spans="1:9" x14ac:dyDescent="0.25">
      <c r="A47" s="35"/>
      <c r="B47" s="35"/>
      <c r="C47" s="36"/>
      <c r="D47" s="36"/>
      <c r="E47" s="36"/>
      <c r="F47" s="36"/>
      <c r="G47" s="36" t="s">
        <v>171</v>
      </c>
      <c r="H47" s="35"/>
    </row>
    <row r="48" spans="1:9" ht="20.25" x14ac:dyDescent="0.25">
      <c r="A48" s="39"/>
      <c r="B48" s="265"/>
      <c r="C48" s="265"/>
      <c r="D48" s="265"/>
      <c r="E48" s="265"/>
      <c r="F48" s="265"/>
      <c r="G48" s="265"/>
      <c r="H48" s="265"/>
    </row>
    <row r="49" spans="1:8" ht="20.25" x14ac:dyDescent="0.25">
      <c r="A49" s="39"/>
      <c r="B49" s="265"/>
      <c r="C49" s="265"/>
      <c r="D49" s="265"/>
      <c r="E49" s="265"/>
      <c r="F49" s="265"/>
      <c r="G49" s="265"/>
      <c r="H49" s="265"/>
    </row>
    <row r="50" spans="1:8" x14ac:dyDescent="0.25">
      <c r="B50" s="24"/>
      <c r="C50" s="23"/>
      <c r="D50" s="23"/>
      <c r="E50" s="23"/>
      <c r="F50" s="28"/>
      <c r="G50" s="28"/>
      <c r="H50" s="25"/>
    </row>
    <row r="51" spans="1:8" x14ac:dyDescent="0.25">
      <c r="B51" s="29"/>
    </row>
    <row r="52" spans="1:8" x14ac:dyDescent="0.25">
      <c r="B52" s="41"/>
      <c r="F52" s="26"/>
      <c r="G52" s="26"/>
      <c r="H52" s="27"/>
    </row>
    <row r="53" spans="1:8" x14ac:dyDescent="0.25">
      <c r="B53" s="41"/>
      <c r="F53" s="50"/>
      <c r="G53" s="50"/>
      <c r="H53" s="113"/>
    </row>
    <row r="54" spans="1:8" x14ac:dyDescent="0.25">
      <c r="B54" s="41"/>
      <c r="F54" s="23"/>
      <c r="G54" s="23"/>
      <c r="H54" s="113"/>
    </row>
    <row r="55" spans="1:8" x14ac:dyDescent="0.25">
      <c r="B55" s="29"/>
    </row>
    <row r="56" spans="1:8" x14ac:dyDescent="0.25">
      <c r="B56" s="29"/>
      <c r="C56" s="21"/>
      <c r="D56" s="21"/>
      <c r="E56" s="21"/>
      <c r="F56" s="21"/>
      <c r="G56" s="21"/>
    </row>
    <row r="57" spans="1:8" x14ac:dyDescent="0.25">
      <c r="B57" s="29"/>
      <c r="C57" s="21"/>
      <c r="D57" s="21"/>
      <c r="E57" s="21"/>
      <c r="F57" s="21"/>
      <c r="G57" s="30"/>
      <c r="H57" s="31"/>
    </row>
    <row r="58" spans="1:8" x14ac:dyDescent="0.25">
      <c r="B58" s="29"/>
      <c r="C58" s="21"/>
      <c r="D58" s="21"/>
      <c r="E58" s="21"/>
      <c r="F58" s="21"/>
      <c r="G58" s="32"/>
      <c r="H58" s="33"/>
    </row>
    <row r="59" spans="1:8" x14ac:dyDescent="0.25">
      <c r="B59" s="29"/>
      <c r="C59" s="21"/>
      <c r="D59" s="21"/>
      <c r="E59" s="21"/>
      <c r="F59" s="21"/>
    </row>
    <row r="60" spans="1:8" x14ac:dyDescent="0.25">
      <c r="B60" s="29"/>
      <c r="C60" s="21"/>
      <c r="D60" s="21"/>
      <c r="E60" s="21"/>
      <c r="F60" s="21"/>
    </row>
    <row r="61" spans="1:8" x14ac:dyDescent="0.25">
      <c r="B61" s="29"/>
      <c r="C61" s="21"/>
      <c r="D61" s="21"/>
      <c r="E61" s="21"/>
      <c r="F61" s="21"/>
    </row>
    <row r="62" spans="1:8" x14ac:dyDescent="0.25">
      <c r="B62" s="29"/>
      <c r="C62" s="21"/>
      <c r="D62" s="21"/>
      <c r="E62" s="21"/>
      <c r="F62" s="21"/>
      <c r="G62" s="21"/>
    </row>
    <row r="63" spans="1:8" x14ac:dyDescent="0.25">
      <c r="B63" s="29"/>
      <c r="C63" s="21"/>
      <c r="D63" s="21"/>
      <c r="E63" s="21"/>
      <c r="F63" s="21"/>
      <c r="G63" s="21"/>
    </row>
    <row r="64" spans="1:8" x14ac:dyDescent="0.25">
      <c r="B64" s="29"/>
      <c r="C64" s="21"/>
      <c r="D64" s="21"/>
      <c r="E64" s="21"/>
      <c r="F64" s="21"/>
      <c r="G64" s="21"/>
    </row>
    <row r="65" spans="2:7" x14ac:dyDescent="0.25">
      <c r="B65" s="29"/>
      <c r="C65" s="21"/>
      <c r="D65" s="21"/>
      <c r="E65" s="21"/>
      <c r="F65" s="21"/>
      <c r="G65" s="21"/>
    </row>
    <row r="66" spans="2:7" x14ac:dyDescent="0.25">
      <c r="B66" s="29"/>
      <c r="C66" s="21"/>
      <c r="D66" s="21"/>
      <c r="E66" s="21"/>
      <c r="F66" s="21"/>
      <c r="G66" s="21"/>
    </row>
    <row r="67" spans="2:7" x14ac:dyDescent="0.25">
      <c r="B67" s="29"/>
      <c r="C67" s="21"/>
      <c r="D67" s="21"/>
      <c r="E67" s="21"/>
      <c r="F67" s="21"/>
      <c r="G67" s="21"/>
    </row>
    <row r="68" spans="2:7" x14ac:dyDescent="0.25">
      <c r="B68" s="29"/>
      <c r="C68" s="21"/>
      <c r="D68" s="21"/>
      <c r="E68" s="21"/>
      <c r="F68" s="21"/>
      <c r="G68" s="21"/>
    </row>
    <row r="69" spans="2:7" x14ac:dyDescent="0.25">
      <c r="B69" s="29"/>
      <c r="C69" s="21"/>
      <c r="D69" s="21"/>
      <c r="E69" s="21"/>
      <c r="F69" s="21"/>
      <c r="G69" s="21"/>
    </row>
    <row r="70" spans="2:7" x14ac:dyDescent="0.25">
      <c r="B70" s="29"/>
      <c r="C70" s="21"/>
      <c r="D70" s="21"/>
      <c r="E70" s="21"/>
      <c r="F70" s="21"/>
      <c r="G70" s="21"/>
    </row>
    <row r="71" spans="2:7" x14ac:dyDescent="0.25">
      <c r="B71" s="29"/>
      <c r="C71" s="21"/>
      <c r="D71" s="21"/>
      <c r="E71" s="21"/>
      <c r="F71" s="21"/>
      <c r="G71" s="21"/>
    </row>
    <row r="72" spans="2:7" x14ac:dyDescent="0.25">
      <c r="B72" s="29"/>
      <c r="C72" s="21"/>
      <c r="D72" s="21"/>
      <c r="E72" s="21"/>
      <c r="F72" s="21"/>
      <c r="G72" s="21"/>
    </row>
    <row r="73" spans="2:7" x14ac:dyDescent="0.25">
      <c r="B73" s="29"/>
      <c r="C73" s="21"/>
      <c r="D73" s="21"/>
      <c r="E73" s="21"/>
      <c r="F73" s="21"/>
      <c r="G73" s="21"/>
    </row>
    <row r="74" spans="2:7" x14ac:dyDescent="0.25">
      <c r="B74" s="29"/>
      <c r="C74" s="21"/>
      <c r="D74" s="21"/>
      <c r="E74" s="21"/>
      <c r="F74" s="21"/>
      <c r="G74" s="21"/>
    </row>
    <row r="75" spans="2:7" x14ac:dyDescent="0.25">
      <c r="B75" s="29"/>
      <c r="C75" s="21"/>
      <c r="D75" s="21"/>
      <c r="E75" s="21"/>
      <c r="F75" s="21"/>
      <c r="G75" s="21"/>
    </row>
    <row r="76" spans="2:7" x14ac:dyDescent="0.25">
      <c r="B76" s="29"/>
      <c r="C76" s="21"/>
      <c r="D76" s="21"/>
      <c r="E76" s="21"/>
      <c r="F76" s="21"/>
      <c r="G76" s="21"/>
    </row>
    <row r="77" spans="2:7" x14ac:dyDescent="0.25">
      <c r="B77" s="29"/>
      <c r="C77" s="21"/>
      <c r="D77" s="21"/>
      <c r="E77" s="21"/>
      <c r="F77" s="21"/>
      <c r="G77" s="21"/>
    </row>
    <row r="78" spans="2:7" x14ac:dyDescent="0.25">
      <c r="B78" s="29"/>
      <c r="C78" s="21"/>
      <c r="D78" s="21"/>
      <c r="E78" s="21"/>
      <c r="F78" s="21"/>
      <c r="G78" s="21"/>
    </row>
    <row r="79" spans="2:7" x14ac:dyDescent="0.25">
      <c r="B79" s="29"/>
      <c r="C79" s="21"/>
      <c r="D79" s="21"/>
      <c r="E79" s="21"/>
      <c r="F79" s="21"/>
      <c r="G79" s="21"/>
    </row>
    <row r="80" spans="2:7" x14ac:dyDescent="0.25">
      <c r="B80" s="29"/>
      <c r="C80" s="21"/>
      <c r="D80" s="21"/>
      <c r="E80" s="21"/>
      <c r="F80" s="21"/>
      <c r="G80" s="21"/>
    </row>
    <row r="81" spans="2:7" x14ac:dyDescent="0.25">
      <c r="B81" s="29"/>
      <c r="C81" s="21"/>
      <c r="D81" s="21"/>
      <c r="E81" s="21"/>
      <c r="F81" s="21"/>
      <c r="G81" s="21"/>
    </row>
    <row r="82" spans="2:7" x14ac:dyDescent="0.25">
      <c r="B82" s="29"/>
      <c r="C82" s="21"/>
      <c r="D82" s="21"/>
      <c r="E82" s="21"/>
      <c r="F82" s="21"/>
      <c r="G82" s="21"/>
    </row>
    <row r="83" spans="2:7" x14ac:dyDescent="0.25">
      <c r="B83" s="29"/>
      <c r="C83" s="21"/>
      <c r="D83" s="21"/>
      <c r="E83" s="21"/>
      <c r="F83" s="21"/>
      <c r="G83" s="21"/>
    </row>
    <row r="84" spans="2:7" x14ac:dyDescent="0.25">
      <c r="B84" s="29"/>
      <c r="C84" s="21"/>
      <c r="D84" s="21"/>
      <c r="E84" s="21"/>
      <c r="F84" s="21"/>
      <c r="G84" s="21"/>
    </row>
    <row r="85" spans="2:7" x14ac:dyDescent="0.25">
      <c r="B85" s="29"/>
      <c r="C85" s="21"/>
      <c r="D85" s="21"/>
      <c r="E85" s="21"/>
      <c r="F85" s="21"/>
      <c r="G85" s="21"/>
    </row>
    <row r="86" spans="2:7" x14ac:dyDescent="0.25">
      <c r="B86" s="29"/>
      <c r="C86" s="21"/>
      <c r="D86" s="21"/>
      <c r="E86" s="21"/>
      <c r="F86" s="21"/>
      <c r="G86" s="21"/>
    </row>
    <row r="87" spans="2:7" x14ac:dyDescent="0.25">
      <c r="B87" s="29"/>
      <c r="C87" s="21"/>
      <c r="D87" s="21"/>
      <c r="E87" s="21"/>
      <c r="F87" s="21"/>
      <c r="G87" s="21"/>
    </row>
    <row r="88" spans="2:7" x14ac:dyDescent="0.25">
      <c r="B88" s="29"/>
      <c r="C88" s="21"/>
      <c r="D88" s="21"/>
      <c r="E88" s="21"/>
      <c r="F88" s="21"/>
      <c r="G88" s="21"/>
    </row>
    <row r="89" spans="2:7" x14ac:dyDescent="0.25">
      <c r="B89" s="29"/>
      <c r="C89" s="21"/>
      <c r="D89" s="21"/>
      <c r="E89" s="21"/>
      <c r="F89" s="21"/>
      <c r="G89" s="21"/>
    </row>
    <row r="90" spans="2:7" x14ac:dyDescent="0.25">
      <c r="B90" s="29"/>
      <c r="C90" s="21"/>
      <c r="D90" s="21"/>
      <c r="E90" s="21"/>
      <c r="F90" s="21"/>
      <c r="G90" s="21"/>
    </row>
    <row r="91" spans="2:7" x14ac:dyDescent="0.25">
      <c r="B91" s="29"/>
      <c r="C91" s="21"/>
      <c r="D91" s="21"/>
      <c r="E91" s="21"/>
      <c r="F91" s="21"/>
      <c r="G91" s="21"/>
    </row>
    <row r="92" spans="2:7" x14ac:dyDescent="0.25">
      <c r="B92" s="29"/>
      <c r="C92" s="21"/>
      <c r="D92" s="21"/>
      <c r="E92" s="21"/>
      <c r="F92" s="21"/>
      <c r="G92" s="21"/>
    </row>
    <row r="93" spans="2:7" x14ac:dyDescent="0.25">
      <c r="B93" s="29"/>
      <c r="C93" s="21"/>
      <c r="D93" s="21"/>
      <c r="E93" s="21"/>
      <c r="F93" s="21"/>
      <c r="G93" s="21"/>
    </row>
  </sheetData>
  <mergeCells count="4">
    <mergeCell ref="B49:H49"/>
    <mergeCell ref="B2:H2"/>
    <mergeCell ref="B3:H3"/>
    <mergeCell ref="B48:H48"/>
  </mergeCells>
  <pageMargins left="0.25" right="0.25" top="0.75" bottom="0.75" header="0.3" footer="0.3"/>
  <pageSetup paperSize="9" fitToHeight="0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view="pageLayout" topLeftCell="A13" zoomScale="115" zoomScaleNormal="100" zoomScalePageLayoutView="115" workbookViewId="0">
      <selection activeCell="C35" sqref="C35"/>
    </sheetView>
  </sheetViews>
  <sheetFormatPr defaultColWidth="8.85546875" defaultRowHeight="15" x14ac:dyDescent="0.25"/>
  <cols>
    <col min="1" max="1" width="1.7109375" style="10" customWidth="1"/>
    <col min="2" max="2" width="13.140625" style="10" customWidth="1"/>
    <col min="3" max="3" width="27.7109375" style="9" customWidth="1"/>
    <col min="4" max="4" width="11.140625" style="9" customWidth="1"/>
    <col min="5" max="6" width="8.28515625" style="9" customWidth="1"/>
    <col min="7" max="7" width="44.5703125" style="9" customWidth="1"/>
    <col min="8" max="8" width="13.85546875" style="54" customWidth="1"/>
    <col min="9" max="9" width="10.7109375" style="13" bestFit="1" customWidth="1"/>
    <col min="10" max="16384" width="8.85546875" style="10"/>
  </cols>
  <sheetData>
    <row r="1" spans="1:9" x14ac:dyDescent="0.25">
      <c r="G1" s="9" t="s">
        <v>1037</v>
      </c>
    </row>
    <row r="2" spans="1:9" ht="20.45" customHeight="1" x14ac:dyDescent="0.25">
      <c r="A2" s="14"/>
      <c r="B2" s="264" t="s">
        <v>16</v>
      </c>
      <c r="C2" s="264"/>
      <c r="D2" s="264"/>
      <c r="E2" s="264"/>
      <c r="F2" s="264"/>
      <c r="G2" s="264"/>
      <c r="H2" s="264"/>
    </row>
    <row r="3" spans="1:9" ht="20.45" customHeight="1" x14ac:dyDescent="0.25">
      <c r="B3" s="264" t="s">
        <v>1038</v>
      </c>
      <c r="C3" s="264"/>
      <c r="D3" s="264"/>
      <c r="E3" s="264"/>
      <c r="F3" s="264"/>
      <c r="G3" s="264"/>
      <c r="H3" s="264"/>
    </row>
    <row r="4" spans="1:9" ht="7.5" customHeight="1" x14ac:dyDescent="0.25"/>
    <row r="5" spans="1:9" s="48" customFormat="1" ht="60.75" customHeight="1" x14ac:dyDescent="0.25">
      <c r="B5" s="49" t="s">
        <v>0</v>
      </c>
      <c r="C5" s="50" t="s">
        <v>1</v>
      </c>
      <c r="D5" s="50" t="s">
        <v>2</v>
      </c>
      <c r="E5" s="50" t="s">
        <v>3</v>
      </c>
      <c r="F5" s="50" t="s">
        <v>4</v>
      </c>
      <c r="G5" s="50" t="s">
        <v>5</v>
      </c>
      <c r="H5" s="51" t="s">
        <v>6</v>
      </c>
      <c r="I5" s="13"/>
    </row>
    <row r="6" spans="1:9" s="139" customFormat="1" ht="12.95" customHeight="1" x14ac:dyDescent="0.25">
      <c r="B6" s="149">
        <v>41885</v>
      </c>
      <c r="C6" s="127" t="s">
        <v>1039</v>
      </c>
      <c r="D6" s="127" t="s">
        <v>1040</v>
      </c>
      <c r="E6" s="127" t="s">
        <v>66</v>
      </c>
      <c r="F6" s="193" t="s">
        <v>18</v>
      </c>
      <c r="G6" s="7" t="s">
        <v>27</v>
      </c>
      <c r="H6" s="212">
        <v>119.2</v>
      </c>
      <c r="I6" s="141"/>
    </row>
    <row r="7" spans="1:9" s="139" customFormat="1" ht="12.95" customHeight="1" x14ac:dyDescent="0.25">
      <c r="B7" s="149">
        <v>41885</v>
      </c>
      <c r="C7" s="127" t="s">
        <v>1041</v>
      </c>
      <c r="D7" s="127" t="s">
        <v>1042</v>
      </c>
      <c r="E7" s="127" t="s">
        <v>31</v>
      </c>
      <c r="F7" s="193" t="s">
        <v>19</v>
      </c>
      <c r="G7" s="7" t="s">
        <v>28</v>
      </c>
      <c r="H7" s="212">
        <v>86.6</v>
      </c>
      <c r="I7" s="141"/>
    </row>
    <row r="8" spans="1:9" s="139" customFormat="1" ht="12.95" customHeight="1" x14ac:dyDescent="0.25">
      <c r="B8" s="149">
        <v>41885</v>
      </c>
      <c r="C8" s="127" t="s">
        <v>1043</v>
      </c>
      <c r="D8" s="127" t="s">
        <v>1044</v>
      </c>
      <c r="E8" s="127" t="s">
        <v>1045</v>
      </c>
      <c r="F8" s="193" t="s">
        <v>19</v>
      </c>
      <c r="G8" s="7" t="s">
        <v>28</v>
      </c>
      <c r="H8" s="212">
        <v>86.6</v>
      </c>
      <c r="I8" s="141"/>
    </row>
    <row r="9" spans="1:9" s="139" customFormat="1" ht="12.95" customHeight="1" x14ac:dyDescent="0.25">
      <c r="B9" s="149">
        <v>41885</v>
      </c>
      <c r="C9" s="127" t="s">
        <v>1046</v>
      </c>
      <c r="D9" s="127" t="s">
        <v>1047</v>
      </c>
      <c r="E9" s="127" t="s">
        <v>960</v>
      </c>
      <c r="F9" s="193" t="s">
        <v>19</v>
      </c>
      <c r="G9" s="7" t="s">
        <v>28</v>
      </c>
      <c r="H9" s="212">
        <v>86.6</v>
      </c>
      <c r="I9" s="141"/>
    </row>
    <row r="10" spans="1:9" s="139" customFormat="1" ht="12.95" customHeight="1" x14ac:dyDescent="0.25">
      <c r="B10" s="149">
        <v>41887</v>
      </c>
      <c r="C10" s="127" t="s">
        <v>1048</v>
      </c>
      <c r="D10" s="127" t="s">
        <v>1049</v>
      </c>
      <c r="E10" s="127" t="s">
        <v>824</v>
      </c>
      <c r="F10" s="191">
        <v>1012</v>
      </c>
      <c r="G10" s="192" t="s">
        <v>17</v>
      </c>
      <c r="H10" s="211">
        <v>101</v>
      </c>
      <c r="I10" s="141"/>
    </row>
    <row r="11" spans="1:9" s="139" customFormat="1" ht="12.95" customHeight="1" x14ac:dyDescent="0.25">
      <c r="B11" s="149"/>
      <c r="C11" s="127"/>
      <c r="D11" s="127"/>
      <c r="E11" s="127"/>
      <c r="F11" s="193" t="s">
        <v>24</v>
      </c>
      <c r="G11" s="7" t="s">
        <v>7</v>
      </c>
      <c r="H11" s="212">
        <v>61.3</v>
      </c>
      <c r="I11" s="141"/>
    </row>
    <row r="12" spans="1:9" s="139" customFormat="1" ht="12.95" customHeight="1" x14ac:dyDescent="0.25">
      <c r="B12" s="149"/>
      <c r="C12" s="127"/>
      <c r="D12" s="127"/>
      <c r="E12" s="127"/>
      <c r="F12" s="193" t="s">
        <v>23</v>
      </c>
      <c r="G12" s="7" t="s">
        <v>78</v>
      </c>
      <c r="H12" s="212">
        <v>82.6</v>
      </c>
      <c r="I12" s="141"/>
    </row>
    <row r="13" spans="1:9" s="139" customFormat="1" ht="12.95" customHeight="1" x14ac:dyDescent="0.25">
      <c r="B13" s="149">
        <v>41899</v>
      </c>
      <c r="C13" s="127" t="s">
        <v>1050</v>
      </c>
      <c r="D13" s="127" t="s">
        <v>1051</v>
      </c>
      <c r="E13" s="127" t="s">
        <v>37</v>
      </c>
      <c r="F13" s="191">
        <v>1012</v>
      </c>
      <c r="G13" s="192" t="s">
        <v>17</v>
      </c>
      <c r="H13" s="211">
        <v>101</v>
      </c>
      <c r="I13" s="141"/>
    </row>
    <row r="14" spans="1:9" s="139" customFormat="1" ht="12.95" customHeight="1" x14ac:dyDescent="0.25">
      <c r="B14" s="149"/>
      <c r="C14" s="127"/>
      <c r="D14" s="127"/>
      <c r="E14" s="127"/>
      <c r="F14" s="193" t="s">
        <v>23</v>
      </c>
      <c r="G14" s="7" t="s">
        <v>78</v>
      </c>
      <c r="H14" s="212">
        <v>82.6</v>
      </c>
      <c r="I14" s="141"/>
    </row>
    <row r="15" spans="1:9" s="139" customFormat="1" ht="12.95" customHeight="1" x14ac:dyDescent="0.25">
      <c r="B15" s="149">
        <v>41899</v>
      </c>
      <c r="C15" s="127" t="s">
        <v>1052</v>
      </c>
      <c r="D15" s="127" t="s">
        <v>1053</v>
      </c>
      <c r="E15" s="127" t="s">
        <v>52</v>
      </c>
      <c r="F15" s="191">
        <v>1010</v>
      </c>
      <c r="G15" s="192" t="s">
        <v>15</v>
      </c>
      <c r="H15" s="212">
        <v>57.7</v>
      </c>
      <c r="I15" s="141"/>
    </row>
    <row r="16" spans="1:9" s="139" customFormat="1" ht="12.95" customHeight="1" x14ac:dyDescent="0.25">
      <c r="B16" s="149"/>
      <c r="C16" s="127"/>
      <c r="D16" s="127"/>
      <c r="E16" s="127"/>
      <c r="F16" s="193" t="s">
        <v>23</v>
      </c>
      <c r="G16" s="7" t="s">
        <v>78</v>
      </c>
      <c r="H16" s="212">
        <v>82.6</v>
      </c>
      <c r="I16" s="141"/>
    </row>
    <row r="17" spans="2:9" s="139" customFormat="1" ht="12.95" customHeight="1" x14ac:dyDescent="0.25">
      <c r="B17" s="149">
        <v>41899</v>
      </c>
      <c r="C17" s="127" t="s">
        <v>1054</v>
      </c>
      <c r="D17" s="127" t="s">
        <v>1055</v>
      </c>
      <c r="E17" s="127" t="s">
        <v>1056</v>
      </c>
      <c r="F17" s="193" t="s">
        <v>18</v>
      </c>
      <c r="G17" s="7" t="s">
        <v>27</v>
      </c>
      <c r="H17" s="212">
        <v>119.2</v>
      </c>
      <c r="I17" s="141"/>
    </row>
    <row r="18" spans="2:9" s="139" customFormat="1" ht="12.95" customHeight="1" x14ac:dyDescent="0.25">
      <c r="B18" s="149">
        <v>41899</v>
      </c>
      <c r="C18" s="127" t="s">
        <v>1057</v>
      </c>
      <c r="D18" s="127" t="s">
        <v>1058</v>
      </c>
      <c r="E18" s="127" t="s">
        <v>89</v>
      </c>
      <c r="F18" s="193" t="s">
        <v>19</v>
      </c>
      <c r="G18" s="7" t="s">
        <v>28</v>
      </c>
      <c r="H18" s="212">
        <v>86.6</v>
      </c>
      <c r="I18" s="141"/>
    </row>
    <row r="19" spans="2:9" s="139" customFormat="1" ht="12.95" customHeight="1" x14ac:dyDescent="0.25">
      <c r="B19" s="149"/>
      <c r="C19" s="127"/>
      <c r="D19" s="127"/>
      <c r="E19" s="127"/>
      <c r="F19" s="128" t="s">
        <v>276</v>
      </c>
      <c r="G19" s="127" t="s">
        <v>1059</v>
      </c>
      <c r="H19" s="132">
        <v>232.1</v>
      </c>
      <c r="I19" s="141"/>
    </row>
    <row r="20" spans="2:9" s="139" customFormat="1" ht="12.95" customHeight="1" x14ac:dyDescent="0.25">
      <c r="B20" s="149">
        <v>41899</v>
      </c>
      <c r="C20" s="127" t="s">
        <v>1060</v>
      </c>
      <c r="D20" s="127" t="s">
        <v>1061</v>
      </c>
      <c r="E20" s="127" t="s">
        <v>168</v>
      </c>
      <c r="F20" s="193" t="s">
        <v>19</v>
      </c>
      <c r="G20" s="7" t="s">
        <v>28</v>
      </c>
      <c r="H20" s="212">
        <v>86.6</v>
      </c>
      <c r="I20" s="141"/>
    </row>
    <row r="21" spans="2:9" s="139" customFormat="1" ht="12.95" customHeight="1" x14ac:dyDescent="0.25">
      <c r="B21" s="149">
        <v>41899</v>
      </c>
      <c r="C21" s="127" t="s">
        <v>1062</v>
      </c>
      <c r="D21" s="127" t="s">
        <v>1063</v>
      </c>
      <c r="E21" s="127" t="s">
        <v>83</v>
      </c>
      <c r="F21" s="193" t="s">
        <v>19</v>
      </c>
      <c r="G21" s="7" t="s">
        <v>28</v>
      </c>
      <c r="H21" s="212">
        <v>86.6</v>
      </c>
      <c r="I21" s="141"/>
    </row>
    <row r="22" spans="2:9" s="139" customFormat="1" ht="12.95" customHeight="1" x14ac:dyDescent="0.25">
      <c r="B22" s="149">
        <v>41899</v>
      </c>
      <c r="C22" s="127" t="s">
        <v>1064</v>
      </c>
      <c r="D22" s="127" t="s">
        <v>1065</v>
      </c>
      <c r="E22" s="127" t="s">
        <v>95</v>
      </c>
      <c r="F22" s="193" t="s">
        <v>19</v>
      </c>
      <c r="G22" s="7" t="s">
        <v>28</v>
      </c>
      <c r="H22" s="212">
        <v>86.6</v>
      </c>
      <c r="I22" s="141"/>
    </row>
    <row r="23" spans="2:9" s="139" customFormat="1" ht="12.95" customHeight="1" x14ac:dyDescent="0.25">
      <c r="B23" s="149">
        <v>41899</v>
      </c>
      <c r="C23" s="127" t="s">
        <v>1068</v>
      </c>
      <c r="D23" s="127" t="s">
        <v>1069</v>
      </c>
      <c r="E23" s="127" t="s">
        <v>475</v>
      </c>
      <c r="F23" s="193" t="s">
        <v>19</v>
      </c>
      <c r="G23" s="7" t="s">
        <v>28</v>
      </c>
      <c r="H23" s="212">
        <v>86.6</v>
      </c>
      <c r="I23" s="141"/>
    </row>
    <row r="24" spans="2:9" s="139" customFormat="1" ht="12.95" customHeight="1" x14ac:dyDescent="0.25">
      <c r="B24" s="149">
        <v>41906</v>
      </c>
      <c r="C24" s="127" t="s">
        <v>1070</v>
      </c>
      <c r="D24" s="127" t="s">
        <v>1071</v>
      </c>
      <c r="E24" s="127" t="s">
        <v>1072</v>
      </c>
      <c r="F24" s="191">
        <v>1012</v>
      </c>
      <c r="G24" s="192" t="s">
        <v>17</v>
      </c>
      <c r="H24" s="211">
        <v>101</v>
      </c>
      <c r="I24" s="141"/>
    </row>
    <row r="25" spans="2:9" s="139" customFormat="1" ht="12.95" customHeight="1" x14ac:dyDescent="0.25">
      <c r="B25" s="149"/>
      <c r="C25" s="127"/>
      <c r="D25" s="127"/>
      <c r="E25" s="127"/>
      <c r="F25" s="193" t="s">
        <v>23</v>
      </c>
      <c r="G25" s="7" t="s">
        <v>549</v>
      </c>
      <c r="H25" s="212">
        <f>82.6*2</f>
        <v>165.2</v>
      </c>
      <c r="I25" s="141"/>
    </row>
    <row r="26" spans="2:9" s="139" customFormat="1" ht="12.95" customHeight="1" x14ac:dyDescent="0.25">
      <c r="B26" s="149">
        <v>41908</v>
      </c>
      <c r="C26" s="127" t="s">
        <v>1073</v>
      </c>
      <c r="D26" s="127" t="s">
        <v>1074</v>
      </c>
      <c r="E26" s="127" t="s">
        <v>52</v>
      </c>
      <c r="F26" s="191">
        <v>1012</v>
      </c>
      <c r="G26" s="192" t="s">
        <v>17</v>
      </c>
      <c r="H26" s="211">
        <v>101</v>
      </c>
      <c r="I26" s="141"/>
    </row>
    <row r="27" spans="2:9" s="139" customFormat="1" ht="12.95" customHeight="1" x14ac:dyDescent="0.25">
      <c r="B27" s="149"/>
      <c r="C27" s="127"/>
      <c r="D27" s="127"/>
      <c r="E27" s="127"/>
      <c r="F27" s="128" t="s">
        <v>1075</v>
      </c>
      <c r="G27" s="127" t="s">
        <v>1076</v>
      </c>
      <c r="H27" s="132">
        <v>158.5</v>
      </c>
      <c r="I27" s="141"/>
    </row>
    <row r="28" spans="2:9" s="139" customFormat="1" ht="12.95" customHeight="1" x14ac:dyDescent="0.25">
      <c r="B28" s="149"/>
      <c r="C28" s="127"/>
      <c r="D28" s="127"/>
      <c r="E28" s="127"/>
      <c r="F28" s="127"/>
      <c r="G28" s="127"/>
      <c r="H28" s="132"/>
      <c r="I28" s="141"/>
    </row>
    <row r="29" spans="2:9" s="139" customFormat="1" ht="12.95" customHeight="1" x14ac:dyDescent="0.25">
      <c r="B29" s="149"/>
      <c r="C29" s="127"/>
      <c r="D29" s="127"/>
      <c r="E29" s="127"/>
      <c r="F29" s="150"/>
      <c r="G29" s="11" t="s">
        <v>8</v>
      </c>
      <c r="H29" s="5"/>
      <c r="I29" s="141"/>
    </row>
    <row r="30" spans="2:9" x14ac:dyDescent="0.25">
      <c r="G30" s="12" t="s">
        <v>10</v>
      </c>
      <c r="H30" s="5"/>
    </row>
    <row r="31" spans="2:9" x14ac:dyDescent="0.25">
      <c r="G31" s="42">
        <v>41925</v>
      </c>
      <c r="H31" s="5"/>
    </row>
    <row r="32" spans="2:9" x14ac:dyDescent="0.25">
      <c r="H32" s="18" t="s">
        <v>9</v>
      </c>
    </row>
    <row r="33" spans="7:8" ht="20.25" x14ac:dyDescent="0.25">
      <c r="G33" s="266">
        <f>SUM(H3:H29)</f>
        <v>2257.7999999999993</v>
      </c>
      <c r="H33" s="266"/>
    </row>
  </sheetData>
  <mergeCells count="3">
    <mergeCell ref="B2:H2"/>
    <mergeCell ref="B3:H3"/>
    <mergeCell ref="G33:H33"/>
  </mergeCells>
  <pageMargins left="0.25" right="0.25" top="0.33333333333333331" bottom="0.50980392156862742" header="0.3" footer="0.3"/>
  <pageSetup paperSize="9" fitToHeight="0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3"/>
  <sheetViews>
    <sheetView tabSelected="1" view="pageLayout" topLeftCell="A19" zoomScale="130" zoomScaleNormal="100" zoomScaleSheetLayoutView="100" zoomScalePageLayoutView="130" workbookViewId="0">
      <selection activeCell="D30" sqref="D30"/>
    </sheetView>
  </sheetViews>
  <sheetFormatPr defaultColWidth="8.85546875" defaultRowHeight="15" x14ac:dyDescent="0.25"/>
  <cols>
    <col min="1" max="1" width="1.5703125" style="21" customWidth="1"/>
    <col min="2" max="2" width="13.140625" style="21" customWidth="1"/>
    <col min="3" max="3" width="24" style="22" customWidth="1"/>
    <col min="4" max="4" width="10" style="22" customWidth="1"/>
    <col min="5" max="5" width="6.85546875" style="22" customWidth="1"/>
    <col min="6" max="6" width="6.7109375" style="22" customWidth="1"/>
    <col min="7" max="7" width="54.7109375" style="22" customWidth="1"/>
    <col min="8" max="8" width="12.42578125" style="54" customWidth="1"/>
    <col min="9" max="9" width="10.140625" style="21" bestFit="1" customWidth="1"/>
    <col min="10" max="16384" width="8.85546875" style="21"/>
  </cols>
  <sheetData>
    <row r="1" spans="2:9" s="35" customFormat="1" x14ac:dyDescent="0.25">
      <c r="C1" s="36"/>
      <c r="D1" s="36"/>
      <c r="E1" s="36"/>
      <c r="F1" s="36"/>
      <c r="G1" s="36" t="s">
        <v>1066</v>
      </c>
      <c r="H1" s="88"/>
    </row>
    <row r="2" spans="2:9" s="39" customFormat="1" ht="20.25" x14ac:dyDescent="0.25">
      <c r="B2" s="265" t="s">
        <v>11</v>
      </c>
      <c r="C2" s="265"/>
      <c r="D2" s="265"/>
      <c r="E2" s="265"/>
      <c r="F2" s="265"/>
      <c r="G2" s="265"/>
      <c r="H2" s="265"/>
    </row>
    <row r="3" spans="2:9" s="39" customFormat="1" ht="20.25" x14ac:dyDescent="0.25">
      <c r="B3" s="265" t="s">
        <v>1067</v>
      </c>
      <c r="C3" s="265"/>
      <c r="D3" s="265"/>
      <c r="E3" s="265"/>
      <c r="F3" s="265"/>
      <c r="G3" s="265"/>
      <c r="H3" s="265"/>
    </row>
    <row r="4" spans="2:9" s="35" customFormat="1" x14ac:dyDescent="0.25">
      <c r="C4" s="36"/>
      <c r="D4" s="36"/>
      <c r="E4" s="36"/>
      <c r="F4" s="36"/>
      <c r="G4" s="36"/>
      <c r="H4" s="88"/>
    </row>
    <row r="5" spans="2:9" s="35" customFormat="1" ht="23.25" customHeight="1" x14ac:dyDescent="0.25">
      <c r="B5" s="37" t="s">
        <v>0</v>
      </c>
      <c r="C5" s="34" t="s">
        <v>1</v>
      </c>
      <c r="D5" s="34" t="s">
        <v>2</v>
      </c>
      <c r="E5" s="34" t="s">
        <v>3</v>
      </c>
      <c r="F5" s="34" t="s">
        <v>4</v>
      </c>
      <c r="G5" s="34" t="s">
        <v>5</v>
      </c>
      <c r="H5" s="109" t="s">
        <v>6</v>
      </c>
      <c r="I5" s="13"/>
    </row>
    <row r="6" spans="2:9" s="148" customFormat="1" ht="12.75" x14ac:dyDescent="0.25">
      <c r="B6" s="140">
        <v>41885</v>
      </c>
      <c r="C6" s="127" t="s">
        <v>1077</v>
      </c>
      <c r="D6" s="127" t="s">
        <v>1078</v>
      </c>
      <c r="E6" s="127" t="s">
        <v>67</v>
      </c>
      <c r="F6" s="193" t="s">
        <v>18</v>
      </c>
      <c r="G6" s="7" t="s">
        <v>27</v>
      </c>
      <c r="H6" s="212">
        <v>119.2</v>
      </c>
      <c r="I6" s="147"/>
    </row>
    <row r="7" spans="2:9" s="148" customFormat="1" ht="12.75" x14ac:dyDescent="0.25">
      <c r="B7" s="140">
        <v>41885</v>
      </c>
      <c r="C7" s="127" t="s">
        <v>1079</v>
      </c>
      <c r="D7" s="143" t="s">
        <v>1080</v>
      </c>
      <c r="E7" s="127" t="s">
        <v>108</v>
      </c>
      <c r="F7" s="193" t="s">
        <v>19</v>
      </c>
      <c r="G7" s="7" t="s">
        <v>28</v>
      </c>
      <c r="H7" s="212">
        <v>86.6</v>
      </c>
      <c r="I7" s="147"/>
    </row>
    <row r="8" spans="2:9" s="148" customFormat="1" ht="12.75" x14ac:dyDescent="0.25">
      <c r="B8" s="144">
        <v>41885</v>
      </c>
      <c r="C8" s="143" t="s">
        <v>1083</v>
      </c>
      <c r="D8" s="143" t="s">
        <v>1084</v>
      </c>
      <c r="E8" s="143" t="s">
        <v>68</v>
      </c>
      <c r="F8" s="193" t="s">
        <v>19</v>
      </c>
      <c r="G8" s="7" t="s">
        <v>28</v>
      </c>
      <c r="H8" s="212">
        <v>86.6</v>
      </c>
      <c r="I8" s="141"/>
    </row>
    <row r="9" spans="2:9" s="148" customFormat="1" ht="12.75" x14ac:dyDescent="0.25">
      <c r="B9" s="140">
        <v>41885</v>
      </c>
      <c r="C9" s="127" t="s">
        <v>1085</v>
      </c>
      <c r="D9" s="127" t="s">
        <v>1086</v>
      </c>
      <c r="E9" s="127" t="s">
        <v>68</v>
      </c>
      <c r="F9" s="193" t="s">
        <v>19</v>
      </c>
      <c r="G9" s="7" t="s">
        <v>28</v>
      </c>
      <c r="H9" s="212">
        <v>86.6</v>
      </c>
      <c r="I9" s="141"/>
    </row>
    <row r="10" spans="2:9" s="148" customFormat="1" ht="12.75" x14ac:dyDescent="0.25">
      <c r="B10" s="144">
        <v>41887</v>
      </c>
      <c r="C10" s="143" t="s">
        <v>1048</v>
      </c>
      <c r="D10" s="143" t="s">
        <v>1049</v>
      </c>
      <c r="E10" s="143" t="s">
        <v>60</v>
      </c>
      <c r="F10" s="197">
        <v>1002</v>
      </c>
      <c r="G10" s="196" t="s">
        <v>14</v>
      </c>
      <c r="H10" s="115">
        <v>76.3</v>
      </c>
      <c r="I10" s="141"/>
    </row>
    <row r="11" spans="2:9" s="148" customFormat="1" ht="12.75" x14ac:dyDescent="0.25">
      <c r="B11" s="144">
        <v>41892</v>
      </c>
      <c r="C11" s="143" t="s">
        <v>1087</v>
      </c>
      <c r="D11" s="143" t="s">
        <v>1088</v>
      </c>
      <c r="E11" s="143" t="s">
        <v>105</v>
      </c>
      <c r="F11" s="197">
        <v>1002</v>
      </c>
      <c r="G11" s="196" t="s">
        <v>14</v>
      </c>
      <c r="H11" s="115">
        <v>76.3</v>
      </c>
      <c r="I11" s="141"/>
    </row>
    <row r="12" spans="2:9" s="148" customFormat="1" ht="12.75" x14ac:dyDescent="0.25">
      <c r="B12" s="144"/>
      <c r="C12" s="143"/>
      <c r="D12" s="143"/>
      <c r="E12" s="143"/>
      <c r="F12" s="193" t="s">
        <v>24</v>
      </c>
      <c r="G12" s="7" t="s">
        <v>7</v>
      </c>
      <c r="H12" s="212">
        <v>61.3</v>
      </c>
      <c r="I12" s="141"/>
    </row>
    <row r="13" spans="2:9" s="148" customFormat="1" ht="12.75" x14ac:dyDescent="0.25">
      <c r="B13" s="144">
        <v>41904</v>
      </c>
      <c r="C13" s="143" t="s">
        <v>1089</v>
      </c>
      <c r="D13" s="143" t="s">
        <v>1090</v>
      </c>
      <c r="E13" s="143" t="s">
        <v>91</v>
      </c>
      <c r="F13" s="197">
        <v>1002</v>
      </c>
      <c r="G13" s="196" t="s">
        <v>14</v>
      </c>
      <c r="H13" s="115">
        <v>76.3</v>
      </c>
      <c r="I13" s="147"/>
    </row>
    <row r="14" spans="2:9" s="148" customFormat="1" ht="12.75" x14ac:dyDescent="0.25">
      <c r="B14" s="144"/>
      <c r="C14" s="143"/>
      <c r="D14" s="143"/>
      <c r="E14" s="143"/>
      <c r="F14" s="193" t="s">
        <v>23</v>
      </c>
      <c r="G14" s="7" t="s">
        <v>78</v>
      </c>
      <c r="H14" s="212">
        <v>82.6</v>
      </c>
      <c r="I14" s="147"/>
    </row>
    <row r="15" spans="2:9" s="148" customFormat="1" ht="12.75" x14ac:dyDescent="0.25">
      <c r="B15" s="144">
        <v>41905</v>
      </c>
      <c r="C15" s="143" t="s">
        <v>1089</v>
      </c>
      <c r="D15" s="143" t="s">
        <v>1090</v>
      </c>
      <c r="E15" s="143" t="s">
        <v>136</v>
      </c>
      <c r="F15" s="197">
        <v>1002</v>
      </c>
      <c r="G15" s="196" t="s">
        <v>14</v>
      </c>
      <c r="H15" s="115">
        <v>76.3</v>
      </c>
      <c r="I15" s="147"/>
    </row>
    <row r="16" spans="2:9" s="148" customFormat="1" ht="12.75" x14ac:dyDescent="0.25">
      <c r="B16" s="144"/>
      <c r="C16" s="143"/>
      <c r="D16" s="143"/>
      <c r="E16" s="143"/>
      <c r="F16" s="193" t="s">
        <v>23</v>
      </c>
      <c r="G16" s="7" t="s">
        <v>78</v>
      </c>
      <c r="H16" s="212">
        <v>82.6</v>
      </c>
      <c r="I16" s="147"/>
    </row>
    <row r="17" spans="2:9" s="148" customFormat="1" ht="12.75" x14ac:dyDescent="0.25">
      <c r="B17" s="144">
        <v>41906</v>
      </c>
      <c r="C17" s="143" t="s">
        <v>1091</v>
      </c>
      <c r="D17" s="143" t="s">
        <v>1092</v>
      </c>
      <c r="E17" s="143" t="s">
        <v>1027</v>
      </c>
      <c r="F17" s="197">
        <v>1004</v>
      </c>
      <c r="G17" s="196" t="s">
        <v>13</v>
      </c>
      <c r="H17" s="115">
        <v>57.7</v>
      </c>
      <c r="I17" s="141"/>
    </row>
    <row r="18" spans="2:9" s="148" customFormat="1" ht="12.75" x14ac:dyDescent="0.25">
      <c r="B18" s="144">
        <v>41906</v>
      </c>
      <c r="C18" s="143" t="s">
        <v>1089</v>
      </c>
      <c r="D18" s="143" t="s">
        <v>1090</v>
      </c>
      <c r="E18" s="143" t="s">
        <v>62</v>
      </c>
      <c r="F18" s="197">
        <v>1004</v>
      </c>
      <c r="G18" s="196" t="s">
        <v>13</v>
      </c>
      <c r="H18" s="115">
        <v>57.7</v>
      </c>
      <c r="I18" s="141"/>
    </row>
    <row r="19" spans="2:9" s="148" customFormat="1" ht="12.75" x14ac:dyDescent="0.25">
      <c r="B19" s="144"/>
      <c r="C19" s="143"/>
      <c r="D19" s="143"/>
      <c r="E19" s="143"/>
      <c r="F19" s="193" t="s">
        <v>24</v>
      </c>
      <c r="G19" s="7" t="s">
        <v>7</v>
      </c>
      <c r="H19" s="212">
        <v>61.3</v>
      </c>
      <c r="I19" s="141"/>
    </row>
    <row r="20" spans="2:9" s="148" customFormat="1" ht="12.75" x14ac:dyDescent="0.25">
      <c r="B20" s="144">
        <v>41906</v>
      </c>
      <c r="C20" s="143" t="s">
        <v>1089</v>
      </c>
      <c r="D20" s="143" t="s">
        <v>1090</v>
      </c>
      <c r="E20" s="143" t="s">
        <v>1093</v>
      </c>
      <c r="F20" s="197">
        <v>1004</v>
      </c>
      <c r="G20" s="196" t="s">
        <v>13</v>
      </c>
      <c r="H20" s="115">
        <v>57.7</v>
      </c>
      <c r="I20" s="147"/>
    </row>
    <row r="21" spans="2:9" s="148" customFormat="1" ht="12.75" x14ac:dyDescent="0.25">
      <c r="B21" s="144">
        <v>41906</v>
      </c>
      <c r="C21" s="143" t="s">
        <v>1091</v>
      </c>
      <c r="D21" s="143" t="s">
        <v>1092</v>
      </c>
      <c r="E21" s="143" t="s">
        <v>1094</v>
      </c>
      <c r="F21" s="197">
        <v>1004</v>
      </c>
      <c r="G21" s="196" t="s">
        <v>13</v>
      </c>
      <c r="H21" s="115">
        <v>57.7</v>
      </c>
      <c r="I21" s="147"/>
    </row>
    <row r="22" spans="2:9" s="148" customFormat="1" ht="12.75" x14ac:dyDescent="0.25">
      <c r="B22" s="144">
        <v>41907</v>
      </c>
      <c r="C22" s="143" t="s">
        <v>1091</v>
      </c>
      <c r="D22" s="143" t="s">
        <v>1095</v>
      </c>
      <c r="E22" s="143" t="s">
        <v>132</v>
      </c>
      <c r="F22" s="197">
        <v>1002</v>
      </c>
      <c r="G22" s="196" t="s">
        <v>14</v>
      </c>
      <c r="H22" s="115">
        <v>76.3</v>
      </c>
      <c r="I22" s="147"/>
    </row>
    <row r="23" spans="2:9" s="148" customFormat="1" ht="12.75" x14ac:dyDescent="0.25">
      <c r="B23" s="144">
        <v>41910</v>
      </c>
      <c r="C23" s="143" t="s">
        <v>1089</v>
      </c>
      <c r="D23" s="143" t="s">
        <v>1090</v>
      </c>
      <c r="E23" s="143" t="s">
        <v>151</v>
      </c>
      <c r="F23" s="197">
        <v>1002</v>
      </c>
      <c r="G23" s="196" t="s">
        <v>14</v>
      </c>
      <c r="H23" s="115">
        <v>76.3</v>
      </c>
      <c r="I23" s="147"/>
    </row>
    <row r="24" spans="2:9" s="148" customFormat="1" ht="12.75" x14ac:dyDescent="0.25">
      <c r="B24" s="144"/>
      <c r="C24" s="143"/>
      <c r="D24" s="143"/>
      <c r="E24" s="143"/>
      <c r="F24" s="193" t="s">
        <v>23</v>
      </c>
      <c r="G24" s="7" t="s">
        <v>78</v>
      </c>
      <c r="H24" s="212">
        <v>82.6</v>
      </c>
      <c r="I24" s="147"/>
    </row>
    <row r="25" spans="2:9" s="148" customFormat="1" ht="12.75" x14ac:dyDescent="0.25">
      <c r="B25" s="144">
        <v>41908</v>
      </c>
      <c r="C25" s="143" t="s">
        <v>1091</v>
      </c>
      <c r="D25" s="143" t="s">
        <v>1092</v>
      </c>
      <c r="E25" s="143" t="s">
        <v>136</v>
      </c>
      <c r="F25" s="197">
        <v>1002</v>
      </c>
      <c r="G25" s="196" t="s">
        <v>14</v>
      </c>
      <c r="H25" s="115">
        <v>76.3</v>
      </c>
      <c r="I25" s="147"/>
    </row>
    <row r="26" spans="2:9" s="148" customFormat="1" ht="12" x14ac:dyDescent="0.25">
      <c r="B26" s="144"/>
      <c r="C26" s="143"/>
      <c r="D26" s="143"/>
      <c r="E26" s="143"/>
      <c r="F26" s="127"/>
      <c r="G26" s="127"/>
      <c r="H26" s="132"/>
      <c r="I26" s="147"/>
    </row>
    <row r="27" spans="2:9" s="148" customFormat="1" ht="12.75" x14ac:dyDescent="0.25">
      <c r="B27" s="144"/>
      <c r="C27" s="143"/>
      <c r="D27" s="143"/>
      <c r="E27" s="143"/>
      <c r="F27" s="127"/>
      <c r="G27" s="11" t="s">
        <v>8</v>
      </c>
      <c r="H27" s="5"/>
      <c r="I27" s="147"/>
    </row>
    <row r="28" spans="2:9" s="148" customFormat="1" x14ac:dyDescent="0.25">
      <c r="B28" s="144"/>
      <c r="C28" s="143"/>
      <c r="D28" s="143"/>
      <c r="E28" s="143"/>
      <c r="F28" s="127"/>
      <c r="G28" s="12" t="s">
        <v>10</v>
      </c>
      <c r="H28" s="5"/>
      <c r="I28" s="147"/>
    </row>
    <row r="29" spans="2:9" s="148" customFormat="1" x14ac:dyDescent="0.25">
      <c r="B29" s="144"/>
      <c r="C29" s="143"/>
      <c r="D29" s="143"/>
      <c r="E29" s="143"/>
      <c r="F29" s="127"/>
      <c r="G29" s="42">
        <v>41925</v>
      </c>
      <c r="H29" s="5"/>
      <c r="I29" s="141"/>
    </row>
    <row r="30" spans="2:9" s="148" customFormat="1" ht="25.5" x14ac:dyDescent="0.25">
      <c r="B30" s="144"/>
      <c r="C30" s="143"/>
      <c r="D30" s="143"/>
      <c r="E30" s="143"/>
      <c r="F30" s="127"/>
      <c r="G30" s="9"/>
      <c r="H30" s="18" t="s">
        <v>9</v>
      </c>
      <c r="I30" s="147"/>
    </row>
    <row r="31" spans="2:9" ht="20.25" x14ac:dyDescent="0.25">
      <c r="B31" s="41"/>
      <c r="F31" s="4"/>
      <c r="G31" s="266">
        <f>SUM(H5:H28)</f>
        <v>1514.2999999999997</v>
      </c>
      <c r="H31" s="266"/>
      <c r="I31" s="13"/>
    </row>
    <row r="33" spans="2:9" x14ac:dyDescent="0.25">
      <c r="B33" s="41"/>
      <c r="F33" s="114"/>
      <c r="G33" s="9"/>
      <c r="H33" s="73"/>
      <c r="I33" s="13"/>
    </row>
    <row r="35" spans="2:9" x14ac:dyDescent="0.25">
      <c r="B35" s="41"/>
      <c r="F35" s="10"/>
      <c r="G35" s="10"/>
      <c r="H35" s="20"/>
      <c r="I35" s="13"/>
    </row>
    <row r="36" spans="2:9" x14ac:dyDescent="0.25">
      <c r="B36" s="41"/>
      <c r="F36" s="26"/>
      <c r="G36" s="16"/>
      <c r="H36" s="20"/>
    </row>
    <row r="37" spans="2:9" x14ac:dyDescent="0.25">
      <c r="B37" s="41"/>
      <c r="F37" s="26"/>
      <c r="G37" s="16"/>
      <c r="H37" s="20"/>
    </row>
    <row r="38" spans="2:9" x14ac:dyDescent="0.25">
      <c r="B38" s="41"/>
      <c r="F38" s="26"/>
      <c r="G38" s="26"/>
      <c r="H38" s="110"/>
    </row>
    <row r="39" spans="2:9" s="148" customFormat="1" ht="12.75" x14ac:dyDescent="0.25">
      <c r="B39" s="144">
        <v>41885</v>
      </c>
      <c r="C39" s="143" t="s">
        <v>1081</v>
      </c>
      <c r="D39" s="143" t="s">
        <v>1082</v>
      </c>
      <c r="E39" s="143" t="s">
        <v>99</v>
      </c>
      <c r="F39" s="193" t="s">
        <v>19</v>
      </c>
      <c r="G39" s="7" t="s">
        <v>28</v>
      </c>
      <c r="H39" s="212">
        <v>86.6</v>
      </c>
      <c r="I39" s="141"/>
    </row>
    <row r="40" spans="2:9" ht="18" customHeight="1" x14ac:dyDescent="0.25">
      <c r="B40" s="41"/>
      <c r="F40" s="1"/>
      <c r="G40" s="1"/>
      <c r="H40" s="115"/>
    </row>
    <row r="41" spans="2:9" x14ac:dyDescent="0.25">
      <c r="B41" s="41"/>
      <c r="F41" s="1"/>
      <c r="G41" s="1"/>
      <c r="H41" s="115"/>
    </row>
    <row r="42" spans="2:9" x14ac:dyDescent="0.25">
      <c r="B42" s="24"/>
      <c r="E42" s="23"/>
      <c r="F42" s="1"/>
      <c r="G42" s="1"/>
      <c r="H42" s="115"/>
    </row>
    <row r="43" spans="2:9" ht="12.75" customHeight="1" x14ac:dyDescent="0.25">
      <c r="B43" s="24"/>
      <c r="E43" s="23"/>
      <c r="F43" s="1"/>
      <c r="G43" s="1"/>
      <c r="H43" s="115"/>
    </row>
    <row r="44" spans="2:9" x14ac:dyDescent="0.25">
      <c r="B44" s="24"/>
      <c r="E44" s="23"/>
      <c r="F44" s="1"/>
      <c r="G44" s="1"/>
      <c r="H44" s="115"/>
    </row>
    <row r="45" spans="2:9" x14ac:dyDescent="0.25">
      <c r="B45" s="24"/>
      <c r="C45" s="23"/>
      <c r="E45" s="23"/>
      <c r="F45" s="26"/>
      <c r="G45" s="26"/>
      <c r="H45" s="110"/>
    </row>
    <row r="46" spans="2:9" x14ac:dyDescent="0.25">
      <c r="B46" s="41"/>
    </row>
    <row r="47" spans="2:9" ht="16.899999999999999" customHeight="1" x14ac:dyDescent="0.25">
      <c r="B47" s="24"/>
      <c r="C47" s="23"/>
      <c r="D47" s="23"/>
      <c r="E47" s="23"/>
      <c r="F47" s="23"/>
      <c r="G47" s="30"/>
      <c r="H47" s="90"/>
    </row>
    <row r="48" spans="2:9" x14ac:dyDescent="0.25">
      <c r="B48" s="29"/>
      <c r="D48" s="23"/>
    </row>
    <row r="49" spans="2:8" x14ac:dyDescent="0.25">
      <c r="B49" s="29"/>
    </row>
    <row r="50" spans="2:8" x14ac:dyDescent="0.25">
      <c r="B50" s="29"/>
    </row>
    <row r="51" spans="2:8" x14ac:dyDescent="0.25">
      <c r="B51" s="29"/>
    </row>
    <row r="52" spans="2:8" x14ac:dyDescent="0.25">
      <c r="B52" s="29"/>
      <c r="D52" s="23"/>
    </row>
    <row r="53" spans="2:8" x14ac:dyDescent="0.25">
      <c r="B53" s="29"/>
      <c r="F53" s="50"/>
      <c r="G53" s="50"/>
      <c r="H53" s="113"/>
    </row>
    <row r="54" spans="2:8" x14ac:dyDescent="0.25">
      <c r="B54" s="29"/>
    </row>
    <row r="55" spans="2:8" x14ac:dyDescent="0.25">
      <c r="B55" s="29"/>
    </row>
    <row r="56" spans="2:8" x14ac:dyDescent="0.25">
      <c r="B56" s="29"/>
    </row>
    <row r="57" spans="2:8" x14ac:dyDescent="0.25">
      <c r="B57" s="29"/>
    </row>
    <row r="58" spans="2:8" x14ac:dyDescent="0.25">
      <c r="B58" s="29"/>
    </row>
    <row r="59" spans="2:8" x14ac:dyDescent="0.25">
      <c r="B59" s="29"/>
      <c r="C59" s="21"/>
      <c r="D59" s="21"/>
      <c r="E59" s="21"/>
      <c r="F59" s="21"/>
      <c r="G59" s="21"/>
    </row>
    <row r="60" spans="2:8" x14ac:dyDescent="0.25">
      <c r="B60" s="29"/>
      <c r="C60" s="21"/>
      <c r="D60" s="21"/>
      <c r="E60" s="21"/>
      <c r="F60" s="21"/>
      <c r="G60" s="21"/>
    </row>
    <row r="61" spans="2:8" x14ac:dyDescent="0.25">
      <c r="B61" s="29"/>
      <c r="C61" s="21"/>
      <c r="D61" s="21"/>
      <c r="E61" s="21"/>
      <c r="F61" s="21"/>
      <c r="G61" s="21"/>
    </row>
    <row r="62" spans="2:8" x14ac:dyDescent="0.25">
      <c r="B62" s="29"/>
      <c r="C62" s="21"/>
      <c r="D62" s="21"/>
      <c r="E62" s="21"/>
      <c r="F62" s="21"/>
      <c r="G62" s="21"/>
    </row>
    <row r="63" spans="2:8" x14ac:dyDescent="0.25">
      <c r="B63" s="29"/>
      <c r="C63" s="21"/>
      <c r="D63" s="21"/>
      <c r="E63" s="21"/>
      <c r="F63" s="21"/>
      <c r="G63" s="21"/>
    </row>
    <row r="64" spans="2:8" x14ac:dyDescent="0.25">
      <c r="B64" s="29"/>
      <c r="C64" s="21"/>
      <c r="D64" s="21"/>
      <c r="E64" s="21"/>
      <c r="F64" s="21"/>
      <c r="G64" s="21"/>
    </row>
    <row r="65" spans="2:7" x14ac:dyDescent="0.25">
      <c r="B65" s="29"/>
      <c r="C65" s="21"/>
      <c r="D65" s="21"/>
      <c r="E65" s="21"/>
      <c r="F65" s="21"/>
      <c r="G65" s="21"/>
    </row>
    <row r="66" spans="2:7" x14ac:dyDescent="0.25">
      <c r="B66" s="29"/>
      <c r="C66" s="21"/>
      <c r="D66" s="21"/>
      <c r="E66" s="21"/>
      <c r="F66" s="21"/>
      <c r="G66" s="21"/>
    </row>
    <row r="67" spans="2:7" x14ac:dyDescent="0.25">
      <c r="B67" s="29"/>
      <c r="C67" s="21"/>
      <c r="D67" s="21"/>
      <c r="E67" s="21"/>
      <c r="F67" s="21"/>
      <c r="G67" s="21"/>
    </row>
    <row r="68" spans="2:7" x14ac:dyDescent="0.25">
      <c r="B68" s="29"/>
      <c r="C68" s="21"/>
      <c r="D68" s="21"/>
      <c r="E68" s="21"/>
      <c r="F68" s="21"/>
      <c r="G68" s="21"/>
    </row>
    <row r="69" spans="2:7" x14ac:dyDescent="0.25">
      <c r="B69" s="29"/>
      <c r="C69" s="21"/>
      <c r="D69" s="21"/>
      <c r="E69" s="21"/>
      <c r="F69" s="21"/>
      <c r="G69" s="21"/>
    </row>
    <row r="70" spans="2:7" x14ac:dyDescent="0.25">
      <c r="B70" s="29"/>
      <c r="C70" s="21"/>
      <c r="D70" s="21"/>
      <c r="E70" s="21"/>
      <c r="F70" s="21"/>
      <c r="G70" s="21"/>
    </row>
    <row r="71" spans="2:7" x14ac:dyDescent="0.25">
      <c r="B71" s="29"/>
      <c r="C71" s="21"/>
      <c r="D71" s="21"/>
      <c r="E71" s="21"/>
      <c r="F71" s="21"/>
      <c r="G71" s="21"/>
    </row>
    <row r="72" spans="2:7" x14ac:dyDescent="0.25">
      <c r="B72" s="29"/>
      <c r="C72" s="21"/>
      <c r="D72" s="21"/>
      <c r="E72" s="21"/>
      <c r="F72" s="21"/>
      <c r="G72" s="21"/>
    </row>
    <row r="73" spans="2:7" x14ac:dyDescent="0.25">
      <c r="B73" s="29"/>
      <c r="C73" s="21"/>
      <c r="D73" s="21"/>
      <c r="E73" s="21"/>
      <c r="F73" s="21"/>
      <c r="G73" s="21"/>
    </row>
    <row r="74" spans="2:7" x14ac:dyDescent="0.25">
      <c r="B74" s="29"/>
      <c r="C74" s="21"/>
      <c r="D74" s="21"/>
      <c r="E74" s="21"/>
      <c r="F74" s="21"/>
      <c r="G74" s="21"/>
    </row>
    <row r="75" spans="2:7" x14ac:dyDescent="0.25">
      <c r="B75" s="29"/>
      <c r="C75" s="21"/>
      <c r="D75" s="21"/>
      <c r="E75" s="21"/>
      <c r="F75" s="21"/>
      <c r="G75" s="21"/>
    </row>
    <row r="76" spans="2:7" x14ac:dyDescent="0.25">
      <c r="B76" s="29"/>
      <c r="C76" s="21"/>
      <c r="D76" s="21"/>
      <c r="E76" s="21"/>
      <c r="F76" s="21"/>
      <c r="G76" s="21"/>
    </row>
    <row r="77" spans="2:7" x14ac:dyDescent="0.25">
      <c r="B77" s="29"/>
      <c r="C77" s="21"/>
      <c r="D77" s="21"/>
      <c r="E77" s="21"/>
      <c r="F77" s="21"/>
      <c r="G77" s="21"/>
    </row>
    <row r="78" spans="2:7" x14ac:dyDescent="0.25">
      <c r="B78" s="29"/>
      <c r="C78" s="21"/>
      <c r="D78" s="21"/>
      <c r="E78" s="21"/>
      <c r="F78" s="21"/>
      <c r="G78" s="21"/>
    </row>
    <row r="79" spans="2:7" x14ac:dyDescent="0.25">
      <c r="B79" s="29"/>
      <c r="C79" s="21"/>
      <c r="D79" s="21"/>
      <c r="E79" s="21"/>
      <c r="F79" s="21"/>
      <c r="G79" s="21"/>
    </row>
    <row r="80" spans="2:7" x14ac:dyDescent="0.25">
      <c r="B80" s="29"/>
      <c r="C80" s="21"/>
      <c r="D80" s="21"/>
      <c r="E80" s="21"/>
      <c r="F80" s="21"/>
      <c r="G80" s="21"/>
    </row>
    <row r="81" spans="2:7" x14ac:dyDescent="0.25">
      <c r="B81" s="29"/>
      <c r="C81" s="21"/>
      <c r="D81" s="21"/>
      <c r="E81" s="21"/>
      <c r="F81" s="21"/>
      <c r="G81" s="21"/>
    </row>
    <row r="82" spans="2:7" x14ac:dyDescent="0.25">
      <c r="B82" s="29"/>
      <c r="C82" s="21"/>
      <c r="D82" s="21"/>
      <c r="E82" s="21"/>
      <c r="F82" s="21"/>
      <c r="G82" s="21"/>
    </row>
    <row r="83" spans="2:7" x14ac:dyDescent="0.25">
      <c r="B83" s="29"/>
      <c r="C83" s="21"/>
      <c r="D83" s="21"/>
      <c r="E83" s="21"/>
      <c r="F83" s="21"/>
      <c r="G83" s="21"/>
    </row>
    <row r="84" spans="2:7" x14ac:dyDescent="0.25">
      <c r="B84" s="29"/>
      <c r="C84" s="21"/>
      <c r="D84" s="21"/>
      <c r="E84" s="21"/>
      <c r="F84" s="21"/>
      <c r="G84" s="21"/>
    </row>
    <row r="85" spans="2:7" x14ac:dyDescent="0.25">
      <c r="B85" s="29"/>
      <c r="C85" s="21"/>
      <c r="D85" s="21"/>
      <c r="E85" s="21"/>
      <c r="F85" s="21"/>
      <c r="G85" s="21"/>
    </row>
    <row r="86" spans="2:7" x14ac:dyDescent="0.25">
      <c r="B86" s="29"/>
      <c r="C86" s="21"/>
      <c r="D86" s="21"/>
      <c r="E86" s="21"/>
      <c r="F86" s="21"/>
      <c r="G86" s="21"/>
    </row>
    <row r="87" spans="2:7" x14ac:dyDescent="0.25">
      <c r="B87" s="29"/>
      <c r="C87" s="21"/>
      <c r="D87" s="21"/>
      <c r="E87" s="21"/>
      <c r="F87" s="21"/>
      <c r="G87" s="21"/>
    </row>
    <row r="88" spans="2:7" x14ac:dyDescent="0.25">
      <c r="B88" s="29"/>
      <c r="C88" s="21"/>
      <c r="D88" s="21"/>
      <c r="E88" s="21"/>
      <c r="F88" s="21"/>
      <c r="G88" s="21"/>
    </row>
    <row r="89" spans="2:7" x14ac:dyDescent="0.25">
      <c r="B89" s="29"/>
      <c r="C89" s="21"/>
      <c r="D89" s="21"/>
      <c r="E89" s="21"/>
      <c r="F89" s="21"/>
      <c r="G89" s="21"/>
    </row>
    <row r="90" spans="2:7" x14ac:dyDescent="0.25">
      <c r="B90" s="29"/>
      <c r="C90" s="21"/>
      <c r="D90" s="21"/>
      <c r="E90" s="21"/>
      <c r="F90" s="21"/>
      <c r="G90" s="21"/>
    </row>
    <row r="91" spans="2:7" x14ac:dyDescent="0.25">
      <c r="B91" s="29"/>
      <c r="C91" s="21"/>
      <c r="D91" s="21"/>
      <c r="E91" s="21"/>
      <c r="F91" s="21"/>
      <c r="G91" s="21"/>
    </row>
    <row r="92" spans="2:7" x14ac:dyDescent="0.25">
      <c r="B92" s="29"/>
      <c r="C92" s="21"/>
      <c r="D92" s="21"/>
      <c r="E92" s="21"/>
      <c r="F92" s="21"/>
      <c r="G92" s="21"/>
    </row>
    <row r="93" spans="2:7" x14ac:dyDescent="0.25">
      <c r="B93" s="29"/>
      <c r="C93" s="21"/>
      <c r="D93" s="21"/>
      <c r="E93" s="21"/>
      <c r="F93" s="21"/>
      <c r="G93" s="21"/>
    </row>
  </sheetData>
  <mergeCells count="3">
    <mergeCell ref="B2:H2"/>
    <mergeCell ref="B3:H3"/>
    <mergeCell ref="G31:H31"/>
  </mergeCells>
  <pageMargins left="0.25" right="0.25" top="0.75" bottom="0.75" header="0.3" footer="0.3"/>
  <pageSetup paperSize="9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June 14 ED</vt:lpstr>
      <vt:lpstr>June 14 non-chargeable</vt:lpstr>
      <vt:lpstr>July 14 ED</vt:lpstr>
      <vt:lpstr>July non-chargeable 14</vt:lpstr>
      <vt:lpstr>Sheet1</vt:lpstr>
      <vt:lpstr>August 14 ED</vt:lpstr>
      <vt:lpstr>August 14 non-chargeable</vt:lpstr>
      <vt:lpstr>Sept 14 ED</vt:lpstr>
      <vt:lpstr>Sept 14 non-chargeable</vt:lpstr>
      <vt:lpstr>Oct 14 ED</vt:lpstr>
      <vt:lpstr>Oct 14 non-chargeable</vt:lpstr>
      <vt:lpstr>Nov 14 ED</vt:lpstr>
      <vt:lpstr>Nov 14 non-chargeable</vt:lpstr>
      <vt:lpstr>Dec 14 ED</vt:lpstr>
      <vt:lpstr>Dec 14 non-chargeable</vt:lpstr>
      <vt:lpstr>Jan 15 ED</vt:lpstr>
      <vt:lpstr>Jan 15 non-chargeable </vt:lpstr>
      <vt:lpstr>Feb 15 ED</vt:lpstr>
      <vt:lpstr>Feb 15 non-chargeable</vt:lpstr>
      <vt:lpstr>March 15 ED</vt:lpstr>
      <vt:lpstr>March 15 non-chargeable</vt:lpstr>
      <vt:lpstr>April 15 ED</vt:lpstr>
      <vt:lpstr>April 15 non-chargeable</vt:lpstr>
      <vt:lpstr>May 15 ED</vt:lpstr>
      <vt:lpstr>May 15 non-chargeable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johnmmd</dc:creator>
  <cp:lastModifiedBy>johnmmd</cp:lastModifiedBy>
  <cp:lastPrinted>2014-10-13T11:20:38Z</cp:lastPrinted>
  <dcterms:created xsi:type="dcterms:W3CDTF">2011-09-12T08:30:48Z</dcterms:created>
  <dcterms:modified xsi:type="dcterms:W3CDTF">2014-10-13T11:20:43Z</dcterms:modified>
</cp:coreProperties>
</file>