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 activeTab="1"/>
  </bookViews>
  <sheets>
    <sheet name="Income" sheetId="1" r:id="rId1"/>
    <sheet name="Company" sheetId="2" r:id="rId2"/>
    <sheet name="Trust" sheetId="3" r:id="rId3"/>
  </sheets>
  <calcPr calcId="152511"/>
</workbook>
</file>

<file path=xl/calcChain.xml><?xml version="1.0" encoding="utf-8"?>
<calcChain xmlns="http://schemas.openxmlformats.org/spreadsheetml/2006/main">
  <c r="G21" i="1" l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G3" i="1" s="1"/>
  <c r="F8" i="1"/>
  <c r="F4" i="1" s="1"/>
  <c r="G7" i="1"/>
  <c r="F7" i="1"/>
  <c r="G6" i="1"/>
  <c r="F6" i="1"/>
  <c r="F3" i="1" s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<sst xmlns="http://schemas.openxmlformats.org/spreadsheetml/2006/main" count="321" uniqueCount="172">
  <si>
    <t>FIRST QUARTER</t>
  </si>
  <si>
    <t>TOTAL INCOME</t>
  </si>
  <si>
    <t>25-30% to Surgery</t>
  </si>
  <si>
    <t>GST 10% paid to surgery</t>
  </si>
  <si>
    <t>70% take home</t>
  </si>
  <si>
    <t>total</t>
  </si>
  <si>
    <t>average</t>
  </si>
  <si>
    <t>weeks</t>
  </si>
  <si>
    <t>Date</t>
  </si>
  <si>
    <t>GST 10%</t>
  </si>
  <si>
    <t>take-home</t>
  </si>
  <si>
    <t>set aside for tax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</si>
  <si>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</si>
  <si>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</si>
  <si>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</si>
  <si>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</si>
  <si>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</si>
  <si>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</si>
  <si>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</si>
  <si>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</si>
  <si>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</si>
  <si>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</si>
  <si>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</si>
  <si>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</si>
  <si>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</si>
  <si>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</si>
  <si>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PIP</t>
  </si>
  <si>
    <t>rural placement</t>
  </si>
  <si>
    <t>Cessnock VMO Hospital Pay</t>
  </si>
  <si>
    <t>PAY received</t>
  </si>
  <si>
    <t>10% GST charged</t>
  </si>
  <si>
    <t>Payment</t>
  </si>
  <si>
    <t>Cessnock VMO private</t>
  </si>
  <si>
    <t>(NO GST)</t>
  </si>
  <si>
    <t>date</t>
  </si>
  <si>
    <t>MEDICAL COMPANY</t>
  </si>
  <si>
    <t>INCOME</t>
  </si>
  <si>
    <t>Wollombi Medical Practice</t>
  </si>
  <si>
    <t>Direct Credit 128594 WMP DR MANTILAS PAY</t>
  </si>
  <si>
    <t>Direct Credit 128594 wmp wmp pay dr mantila</t>
  </si>
  <si>
    <t>Direct Credit 128594 WOLLOMBIMEDPRACT DR.MANTILLAS PAY</t>
  </si>
  <si>
    <t>Hospital</t>
  </si>
  <si>
    <t>Direct Credit 409463 HUNTER NEW ENGLA 6101671</t>
  </si>
  <si>
    <t>Direct Credit 409463 HUNTER NEW ENGLA 6104046</t>
  </si>
  <si>
    <t>Direct Credit 409463 HUNTER NEW ENGLA 6110371</t>
  </si>
  <si>
    <t>Direct Credit 409463 HUNTER NEW ENGLA 6114161</t>
  </si>
  <si>
    <t>Direct Credit 409463 HUNTER NEW ENGLA 6116179</t>
  </si>
  <si>
    <t>Direct Credit 409463 HUNTER NEW ENGLA 6118272</t>
  </si>
  <si>
    <t>Medfin</t>
  </si>
  <si>
    <t>Direct Credit 263665 MEDFIN AUSTRALIA Draw Down Request</t>
  </si>
  <si>
    <t>medicare payment</t>
  </si>
  <si>
    <t>Direct Credit 002221 MCA-GPGP 470000589064</t>
  </si>
  <si>
    <t>Direct Credit 002221 SIP PIP PYMT 440483 006</t>
  </si>
  <si>
    <t>expenses</t>
  </si>
  <si>
    <t>bank fees</t>
  </si>
  <si>
    <t>Account Fee</t>
  </si>
  <si>
    <t>CAR PETROL / INSURANCE / REGO / Maintenance</t>
  </si>
  <si>
    <t>BMW AUST FINANCE     NetBank BPAY 34355 9020934 BMW finance Ballon</t>
  </si>
  <si>
    <t>COLES EXPRESS 1517 GLENDALE NS AUS Card xx2508 Value Date: 25/07/2015</t>
  </si>
  <si>
    <t>COLES EXPRESS 1747 KOTARA NS AUS Card xx7766 Value Date: 01/09/2015</t>
  </si>
  <si>
    <t>COLES EXPRESS 1747 KOTARA NS AUS Card xx7766 Value Date: 03/08/2015</t>
  </si>
  <si>
    <t>COLES EXPRESS 1747 KOTARA NS AUS Card xx7766 Value Date: 10/08/2015</t>
  </si>
  <si>
    <t>COLES EXPRESS 1747 KOTARA NS AUS Card xx7766 Value Date: 13/07/2015</t>
  </si>
  <si>
    <t>COLES EXPRESS 1747 KOTARA NS AUS Card xx7766 Value Date: 15/09/2015</t>
  </si>
  <si>
    <t>COLES EXPRESS 1747 KOTARA NS AUS Card xx7766 Value Date: 18/08/2015</t>
  </si>
  <si>
    <t>COLES EXPRESS 1747 KOTARA NS AUS Card xx7766 Value Date: 25/09/2015</t>
  </si>
  <si>
    <t>COLES EXPRESS 1747 KOTARA NS AUS Card xx7766 Value Date: 29/06/2015</t>
  </si>
  <si>
    <t>Direct Debit 009347 BMW AUST FINANCE ODDS LOAN # 902093</t>
  </si>
  <si>
    <t>KLOSTER BMW SERVICE HAMILTON NS AUS Card xx2508 Value Date: 02/07/2015</t>
  </si>
  <si>
    <t>RMS ETOLL PH 131865 PARRAMATTA  AUS Card xx2508 Value Date: 20/09/2015</t>
  </si>
  <si>
    <t>RMS ETOLL PH 131865 PARRAMATTA  AUS Card xx2508 Value Date: 27/06/2015</t>
  </si>
  <si>
    <t>Mobile / Internet / Email / Website / Communication</t>
  </si>
  <si>
    <t>BELONG 61130023566 AU AUS Card xx2508 Value Date: 30/06/2015</t>
  </si>
  <si>
    <t>BELONG 61130023566 AU AUS Card xx2508 Value Date: 31/07/2015</t>
  </si>
  <si>
    <t>BELONG 61130023566 AU AUS Card xx2508 Value Date: 31/08/2015</t>
  </si>
  <si>
    <t>Direct Debit 251350 EXETEL CUST-107258</t>
  </si>
  <si>
    <t>TELSTRA BILL DIR DEB ADELAIDE  AUS Card xx2508 Value Date: 27/07/2015</t>
  </si>
  <si>
    <t>TELSTRA BILL DIR DEB ADELAIDE  AUS Card xx2508 Value Date: 27/08/2015</t>
  </si>
  <si>
    <t>Electricity/Water/Council Fees</t>
  </si>
  <si>
    <t>Direct Debit 401938 ORIGIN ELEC 051600137637</t>
  </si>
  <si>
    <t>Direct Debit 401938 ORIGIN ELEC 077002275181</t>
  </si>
  <si>
    <t>Direct Debit 401938 ORIGIN ELEC 077402369612</t>
  </si>
  <si>
    <t>Direct Debit 401938 ORIGIN ELEC 080402378672</t>
  </si>
  <si>
    <t>Direct Debit 401938 ORIGIN ELEC 086502424488</t>
  </si>
  <si>
    <t>Direct Debit 401938 ORIGIN ELEC 086502438913</t>
  </si>
  <si>
    <t>Direct Debit 401938 ORIGIN ELEC 087502419931</t>
  </si>
  <si>
    <t>HUNTER WATER         NetBank BPAY 747717 02048596513 water paddock cl</t>
  </si>
  <si>
    <t>HUNTER WATER         NetBank BPAY 747717 36805000004 water valley view</t>
  </si>
  <si>
    <t>LAKE MACQUARIE COUNC NetBank BPAY 7781 00191486 Lake Macq Council</t>
  </si>
  <si>
    <t>LAKE MACQUARIE COUNC NetBank BPAY 7781 02155893 lake macq council</t>
  </si>
  <si>
    <t>Insurances/Registration/Membership</t>
  </si>
  <si>
    <t>NSW WCOV - Allianz   NetBank BPAY 29793 0110160525454 workcover allianz</t>
  </si>
  <si>
    <t>Direct Debit 010731 Avant Insurance 2062864</t>
  </si>
  <si>
    <t>Direct Debit 010731 Avant Insurance 2075555</t>
  </si>
  <si>
    <t>Transfer to xx1557 NetBank AHPRA payment</t>
  </si>
  <si>
    <t>ATO / ASIC</t>
  </si>
  <si>
    <t>ASIC                 NetBank BPAY 17301 2291520839971 ASIC</t>
  </si>
  <si>
    <t>TAX OFFICE PAYMENTS  NetBank BPAY 75556 431520839973360 ATO</t>
  </si>
  <si>
    <t>TAX OFFICE PAYMENTS  NetBank BPAY 75556 431520839973360 ATO payment</t>
  </si>
  <si>
    <t>TAX OFFICE PAYMENTS  NetBank BPAY 75556 431520839973360 ATO tax return</t>
  </si>
  <si>
    <t>MEDFIN</t>
  </si>
  <si>
    <t>Direct Debit 263677 MEDFIN AUSTRALIA U200028464001</t>
  </si>
  <si>
    <t>Supplies/Storage</t>
  </si>
  <si>
    <t>CHANEL SYDNEY NS AUS Card xx7766 Value Date: 04/07/2015</t>
  </si>
  <si>
    <t>PAYPAL *ZNBRANEZAC 4029357733 AU AUS Card xx2508 Value Date: 10/07/2015</t>
  </si>
  <si>
    <t>OFFICEWORKS 247 WARNERS BAY NS AUS Card xx7766 Value Date: 30/07/2015</t>
  </si>
  <si>
    <t>Transfer to xx1093 NetBank TARGET  paper</t>
  </si>
  <si>
    <t>POST   Charlestown P CHARLESTOWN  AUS Card xx2508 Value Date: 08/08/2015</t>
  </si>
  <si>
    <t>PAYPAL *ANGELSNEWYO 4029357733 AU AUS Card xx2508 Value Date: 11/08/2015</t>
  </si>
  <si>
    <t>PAYPAL *DEALSKINGPT 4029357733 AU AUS Card xx2508 Value Date: 12/08/2015</t>
  </si>
  <si>
    <t>PAYPAL *WUCUIJIN 4029357733 AU AUS Card xx2508 Value Date: 12/08/2015</t>
  </si>
  <si>
    <t>COSTCO WHOLESALE PTY LIDCOMBE  AUS Card xx2508 Value Date: 16/08/2015</t>
  </si>
  <si>
    <t>PAYPAL *DMDLIGHTING 4029357733 AU AUS Card xx2508 Value Date: 16/08/2015</t>
  </si>
  <si>
    <t>Doctor Salary</t>
  </si>
  <si>
    <t>Transfer to xx1093 NetBank Doctors Salary</t>
  </si>
  <si>
    <t>Transfer to xx1557 NetBank Doctors Salary</t>
  </si>
  <si>
    <t>Transfer for Administration Fees / Equipment Hire</t>
  </si>
  <si>
    <t>Transfer to CBA A/c NetBank AdministrationFees</t>
  </si>
  <si>
    <t>Transfer to CBA A/c NetBank equipment hire</t>
  </si>
  <si>
    <t>SuperSavings</t>
  </si>
  <si>
    <t>Transfer to CBA A/c NetBank super savings</t>
  </si>
  <si>
    <t>Borrow/Return</t>
  </si>
  <si>
    <t>Transfer from  NetBank borrow</t>
  </si>
  <si>
    <t>Transfer to xx1093 NetBank borrow return</t>
  </si>
  <si>
    <t>TRUST COMPANY</t>
  </si>
  <si>
    <t>Transfer for Administration Fee</t>
  </si>
  <si>
    <t>Transfer from  NetBank AdministrationFees</t>
  </si>
  <si>
    <t>Transfer Equipment Hire</t>
  </si>
  <si>
    <t>Transfer from  NetBank equipment hire</t>
  </si>
  <si>
    <t>Expenses</t>
  </si>
  <si>
    <t>Secretary Salary</t>
  </si>
  <si>
    <t>Transfer to xx1093 NetBank salary secretary</t>
  </si>
  <si>
    <t>Transfer to xx1557 NetBank</t>
  </si>
  <si>
    <t>Transfer from  NetBank</t>
  </si>
  <si>
    <t>Car expenses/petrol/mortgage/service</t>
  </si>
  <si>
    <t>Transfer to xx9179 NetBank Audi extended warr</t>
  </si>
  <si>
    <t>200 RTA INTERNET /IVR SURRY HILLS  AUS Card xx2661 Value Date: 04/08/2015</t>
  </si>
  <si>
    <t>ALLIANZ INSURE C6 SYDNEY NS AUS Card xx2661 Value Date: 13/08/2015</t>
  </si>
  <si>
    <t>AUDI ROADASSIST      NetBank BPAY 69435 242900140 road assist</t>
  </si>
  <si>
    <t>BJ TMARTS KOTARA KOTARA NS AUS Card xx2661 Value Date: 10/07/2015</t>
  </si>
  <si>
    <t>HARISBROOK PTY LTD EDGEWORTH NS AUS Card xx2661 Value Date: 13/08/2015</t>
  </si>
  <si>
    <t>QBE CTP SYDNEY  AUS Card xx2661 Value Date: 04/08/2015</t>
  </si>
  <si>
    <t>SUPERCHEAP AUTO CESSNOCK NS AUS Card xx2661 Value Date: 29/06/2015</t>
  </si>
  <si>
    <t>Direct Debit 347501 MANTILLA M MWN6056969</t>
  </si>
  <si>
    <t>COLES EXPRESS 1517 GLENDALE NS AUS Card xx2661 Value Date: 01/07/2015</t>
  </si>
  <si>
    <t>COLES EXPRESS 1517 GLENDALE NS AUS Card xx2661 Value Date: 05/08/2015</t>
  </si>
  <si>
    <t>COLES EXPRESS 1517 GLENDALE NS AUS Card xx2661 Value Date: 09/07/2015</t>
  </si>
  <si>
    <t>COLES EXPRESS 1517 GLENDALE NS AUS Card xx2661 Value Date: 09/09/2015</t>
  </si>
  <si>
    <t>COLES EXPRESS 1517 GLENDALE NS AUS Card xx2661 Value Date: 13/08/2015</t>
  </si>
  <si>
    <t>COLES EXPRESS 1517 GLENDALE NS AUS Card xx2661 Value Date: 16/07/2015</t>
  </si>
  <si>
    <t>COLES EXPRESS 1517 GLENDALE NS AUS Card xx2661 Value Date: 16/08/2015</t>
  </si>
  <si>
    <t>COLES EXPRESS 1517 GLENDALE NS AUS Card xx2661 Value Date: 17/09/2015</t>
  </si>
  <si>
    <t>COLES EXPRESS 1517 GLENDALE NS AUS Card xx2661 Value Date: 19/09/2015</t>
  </si>
  <si>
    <t>COLES EXPRESS 1517 GLENDALE NS AUS Card xx2661 Value Date: 20/08/2015</t>
  </si>
  <si>
    <t>COLES EXPRESS 1517 GLENDALE NS AUS Card xx2661 Value Date: 23/07/2015</t>
  </si>
  <si>
    <t>COLES EXPRESS 1517 GLENDALE NS AUS Card xx2661 Value Date: 23/09/2015</t>
  </si>
  <si>
    <t>COLES EXPRESS 1517 GLENDALE NS AUS Card xx2661 Value Date: 25/08/2015</t>
  </si>
  <si>
    <t>COLES EXPRESS 1517 GLENDALE NS AUS Card xx2661 Value Date: 28/09/2015</t>
  </si>
  <si>
    <t>COLES EXPRESS 1517 GLENDALE NS AUS Card xx2661 Value Date: 30/07/2015</t>
  </si>
  <si>
    <t>COLES EXPRESS 1517 GLENDALE NS AUS Card xx2661 Value Date: 31/08/2015</t>
  </si>
  <si>
    <t>COLES EXPRESS 1702 CHATSWOOD NS AUS Card xx2661 Value Date: 27/06/2015</t>
  </si>
  <si>
    <t>COLES EXPRESS 1747 KOTARA NS AUS Card xx2661 Value Date: 18/07/2015</t>
  </si>
  <si>
    <t>Direct Credit 228009 NEWCASTLE MAZDA GLENDALE MAZDA</t>
  </si>
  <si>
    <t>Direct Debit 079021 LEASE PAY 001-1037760-001</t>
  </si>
  <si>
    <t>Direct Debit 215806 AUDI 00163857</t>
  </si>
  <si>
    <t>Equipment / Supplies</t>
  </si>
  <si>
    <t>COSTCO WHOLESALE AUQPS CASULA  AUS Card xx2661 Value Date: 19/09/2015</t>
  </si>
  <si>
    <t>OFFICEWORKS 233 KOTARA NS AUS Card xx2661 Value Date: 03/08/2015</t>
  </si>
  <si>
    <t>TARGET COUNTRY 288 KOTARA NS AUS Card xx4037 Value Date: 31/07/2015</t>
  </si>
  <si>
    <t>TAX OFFICE PAYMENTS  NetBank BPAY 75556 249469798118160 ATO</t>
  </si>
  <si>
    <t>Direct Debit 005221 FLEXIRENT 1246379</t>
  </si>
  <si>
    <t>RETURN / BORROW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</si>
</sst>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2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</cellStyleXfs>
  <cellXfs count="28">
    <xf numFmtId="0" fontId="0" fillId="0" borderId="0" xfId="0"/>
    <xf numFmtId="0" fontId="4" fillId="0" borderId="0" xfId="4" applyFont="1" applyAlignment="1">
      <alignment wrapText="1"/>
    </xf>
    <xf numFmtId="14" fontId="4" fillId="0" borderId="0" xfId="4" applyNumberFormat="1" applyFont="1" applyAlignment="1">
      <alignment wrapText="1"/>
    </xf>
    <xf numFmtId="0" fontId="4" fillId="0" borderId="0" xfId="4" applyNumberFormat="1" applyFont="1" applyAlignment="1">
      <alignment horizontal="right" wrapText="1"/>
    </xf>
    <xf numFmtId="9" fontId="4" fillId="0" borderId="0" xfId="2" applyFont="1" applyAlignment="1">
      <alignment wrapText="1"/>
    </xf>
    <xf numFmtId="0" fontId="3" fillId="0" borderId="0" xfId="4" applyAlignment="1">
      <alignment wrapText="1"/>
    </xf>
    <xf numFmtId="14" fontId="3" fillId="0" borderId="0" xfId="4" applyNumberFormat="1" applyAlignment="1">
      <alignment wrapText="1"/>
    </xf>
    <xf numFmtId="164" fontId="3" fillId="0" borderId="0" xfId="4" applyNumberFormat="1" applyAlignment="1">
      <alignment wrapText="1"/>
    </xf>
    <xf numFmtId="9" fontId="3" fillId="3" borderId="0" xfId="4" applyNumberFormat="1" applyFont="1" applyFill="1" applyAlignment="1">
      <alignment wrapText="1"/>
    </xf>
    <xf numFmtId="164" fontId="2" fillId="2" borderId="0" xfId="3" applyNumberFormat="1" applyAlignment="1">
      <alignment wrapText="1"/>
    </xf>
    <xf numFmtId="164" fontId="3" fillId="0" borderId="0" xfId="4" applyNumberFormat="1" applyFont="1" applyAlignment="1">
      <alignment wrapText="1"/>
    </xf>
    <xf numFmtId="44" fontId="3" fillId="0" borderId="0" xfId="1" applyFont="1" applyAlignment="1">
      <alignment wrapText="1"/>
    </xf>
    <xf numFmtId="164" fontId="3" fillId="3" borderId="0" xfId="4" applyNumberFormat="1" applyFill="1" applyAlignment="1">
      <alignment wrapText="1"/>
    </xf>
    <xf numFmtId="0" fontId="3" fillId="4" borderId="0" xfId="4" applyFill="1" applyAlignment="1">
      <alignment wrapText="1"/>
    </xf>
    <xf numFmtId="14" fontId="3" fillId="4" borderId="0" xfId="4" applyNumberFormat="1" applyFill="1" applyAlignment="1">
      <alignment wrapText="1"/>
    </xf>
    <xf numFmtId="164" fontId="3" fillId="4" borderId="0" xfId="4" applyNumberFormat="1" applyFill="1" applyAlignment="1">
      <alignment wrapText="1"/>
    </xf>
    <xf numFmtId="0" fontId="3" fillId="0" borderId="0" xfId="4" applyFont="1" applyAlignment="1">
      <alignment wrapText="1"/>
    </xf>
    <xf numFmtId="14" fontId="3" fillId="0" borderId="0" xfId="4" applyNumberFormat="1" applyFont="1" applyAlignment="1">
      <alignment wrapText="1"/>
    </xf>
    <xf numFmtId="44" fontId="3" fillId="0" borderId="0" xfId="1" applyFont="1" applyAlignment="1">
      <alignment horizontal="right" wrapText="1"/>
    </xf>
    <xf numFmtId="44" fontId="5" fillId="0" borderId="0" xfId="1" applyFont="1" applyAlignment="1">
      <alignment horizontal="right"/>
    </xf>
    <xf numFmtId="14" fontId="3" fillId="0" borderId="0" xfId="1" applyNumberFormat="1" applyFont="1" applyAlignment="1">
      <alignment wrapText="1"/>
    </xf>
    <xf numFmtId="14" fontId="6" fillId="0" borderId="0" xfId="4" applyNumberFormat="1" applyFont="1" applyAlignment="1">
      <alignment horizontal="left" vertical="top"/>
    </xf>
    <xf numFmtId="0" fontId="6" fillId="0" borderId="0" xfId="4" applyFont="1" applyAlignment="1">
      <alignment vertical="top"/>
    </xf>
    <xf numFmtId="44" fontId="6" fillId="0" borderId="0" xfId="1" applyFont="1" applyAlignment="1">
      <alignment vertical="top"/>
    </xf>
    <xf numFmtId="0" fontId="4" fillId="0" borderId="0" xfId="4" applyFont="1" applyAlignment="1">
      <alignment vertical="top" wrapText="1"/>
    </xf>
    <xf numFmtId="0" fontId="0" fillId="0" borderId="0" xfId="0" applyAlignment="1">
      <alignment vertical="top" wrapText="1"/>
    </xf>
    <xf numFmtId="14" fontId="0" fillId="0" borderId="0" xfId="0" applyNumberFormat="1"/>
    <xf numFmtId="44" fontId="4" fillId="0" borderId="0" xfId="1" applyFont="1" applyAlignment="1">
      <alignment vertical="top" wrapText="1"/>
    </xf>
  </cellXfs>
  <cellStyles count="5">
    <cellStyle name="Currency" xfId="1" builtinId="4"/>
    <cellStyle name="Neutral" xfId="3" builtinId="28"/>
    <cellStyle name="Normal" xfId="0" builtinId="0"/>
    <cellStyle name="Normal 2" xfId="4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0"/>
  <sheetViews>
    <sheetView topLeftCell="A16" workbookViewId="0">
      <selection activeCell="F46" sqref="F46"/>
    </sheetView>
  </sheetViews>
  <sheetFormatPr defaultRowHeight="15" x14ac:dyDescent="0.25"/>
  <cols>
    <col min="1" max="7" width="11.5703125" customWidth="1"/>
  </cols>
  <sheetData>
    <row r="2" spans="1:8" ht="39" x14ac:dyDescent="0.25">
      <c r="A2" s="1" t="s">
        <v>0</v>
      </c>
      <c r="B2" s="2"/>
      <c r="C2" s="3" t="s">
        <v>1</v>
      </c>
      <c r="D2" s="3" t="s">
        <v>2</v>
      </c>
      <c r="E2" s="3" t="s">
        <v>3</v>
      </c>
      <c r="F2" s="4" t="s">
        <v>4</v>
      </c>
      <c r="G2" s="1"/>
      <c r="H2" s="1"/>
    </row>
    <row r="3" spans="1:8" x14ac:dyDescent="0.25">
      <c r="A3" s="5"/>
      <c r="B3" s="6" t="s">
        <v>5</v>
      </c>
      <c r="C3" s="7">
        <f>SUM(C6:C29)</f>
        <v>120797</v>
      </c>
      <c r="D3" s="7">
        <f>SUM(D6:D20)</f>
        <v>29222.859999999997</v>
      </c>
      <c r="E3" s="7">
        <f>SUM(E6:E20)</f>
        <v>2922.29</v>
      </c>
      <c r="F3" s="7">
        <f>SUM(F6:F20)</f>
        <v>69953.849999999991</v>
      </c>
      <c r="G3" s="7">
        <f>SUM(G6:G20)</f>
        <v>20986.154999999995</v>
      </c>
      <c r="H3" s="5"/>
    </row>
    <row r="4" spans="1:8" x14ac:dyDescent="0.25">
      <c r="A4" s="5"/>
      <c r="B4" s="6" t="s">
        <v>6</v>
      </c>
      <c r="C4" s="7">
        <f>AVERAGE(C6:C19)</f>
        <v>7082.7857142857147</v>
      </c>
      <c r="D4" s="7">
        <f>AVERAGE(D6:D20)</f>
        <v>1948.1906666666664</v>
      </c>
      <c r="E4" s="7">
        <f>AVERAGE(E6:E20)</f>
        <v>194.81933333333333</v>
      </c>
      <c r="F4" s="7">
        <f>AVERAGE(F6:F20)</f>
        <v>4663.5899999999992</v>
      </c>
      <c r="G4" s="8">
        <v>0.3</v>
      </c>
      <c r="H4" s="5"/>
    </row>
    <row r="5" spans="1:8" ht="26.25" x14ac:dyDescent="0.25">
      <c r="A5" s="5" t="s">
        <v>7</v>
      </c>
      <c r="B5" s="6" t="s">
        <v>8</v>
      </c>
      <c r="C5" s="7"/>
      <c r="D5" s="7"/>
      <c r="E5" s="9" t="s">
        <v>9</v>
      </c>
      <c r="F5" s="10" t="s">
        <v>10</v>
      </c>
      <c r="G5" s="8" t="s">
        <v>11</v>
      </c>
      <c r="H5" s="5"/>
    </row>
    <row r="6" spans="1:8" x14ac:dyDescent="0.25">
      <c r="A6" s="5" t="s">
        <v>12</v>
      </c>
      <c r="B6" s="6">
        <v>42185</v>
      </c>
      <c r="C6" s="11">
        <v>6657.8</v>
      </c>
      <c r="D6" s="11">
        <v>1997.34</v>
      </c>
      <c r="E6" s="11">
        <v>199.73</v>
      </c>
      <c r="F6" s="7">
        <f t="shared" ref="F6:F21" si="0">C6-D6-E6</f>
        <v>4460.7300000000005</v>
      </c>
      <c r="G6" s="12">
        <f>(C6-(D6+E6))*G4</f>
        <v>1338.2190000000001</v>
      </c>
      <c r="H6" s="5"/>
    </row>
    <row r="7" spans="1:8" x14ac:dyDescent="0.25">
      <c r="A7" s="5" t="s">
        <v>13</v>
      </c>
      <c r="B7" s="6">
        <v>42186</v>
      </c>
      <c r="C7" s="7">
        <v>502.8</v>
      </c>
      <c r="D7" s="7">
        <v>140.22999999999999</v>
      </c>
      <c r="E7" s="7">
        <v>14.02</v>
      </c>
      <c r="F7" s="7">
        <f t="shared" si="0"/>
        <v>348.55000000000007</v>
      </c>
      <c r="G7" s="12">
        <f>(C7-(D7+E7))*G4</f>
        <v>104.565</v>
      </c>
      <c r="H7" s="5"/>
    </row>
    <row r="8" spans="1:8" x14ac:dyDescent="0.25">
      <c r="A8" s="5" t="s">
        <v>14</v>
      </c>
      <c r="B8" s="6">
        <v>42193</v>
      </c>
      <c r="C8" s="7">
        <v>9778.35</v>
      </c>
      <c r="D8" s="7">
        <v>2924.21</v>
      </c>
      <c r="E8" s="7">
        <v>292.42</v>
      </c>
      <c r="F8" s="7">
        <f t="shared" si="0"/>
        <v>6561.72</v>
      </c>
      <c r="G8" s="12">
        <f>(C8-(D8+E8))*G4</f>
        <v>1968.5160000000001</v>
      </c>
      <c r="H8" s="5"/>
    </row>
    <row r="9" spans="1:8" x14ac:dyDescent="0.25">
      <c r="A9" s="5" t="s">
        <v>15</v>
      </c>
      <c r="B9" s="6">
        <v>42200</v>
      </c>
      <c r="C9" s="7">
        <v>8867.1</v>
      </c>
      <c r="D9" s="7">
        <v>2648.58</v>
      </c>
      <c r="E9" s="7">
        <v>264.86</v>
      </c>
      <c r="F9" s="7">
        <f t="shared" si="0"/>
        <v>5953.6600000000008</v>
      </c>
      <c r="G9" s="12">
        <f>(C9-(D9+E9))*G4</f>
        <v>1786.098</v>
      </c>
      <c r="H9" s="5"/>
    </row>
    <row r="10" spans="1:8" x14ac:dyDescent="0.25">
      <c r="A10" s="5" t="s">
        <v>16</v>
      </c>
      <c r="B10" s="6">
        <v>42201</v>
      </c>
      <c r="C10" s="7">
        <v>1120</v>
      </c>
      <c r="D10" s="7">
        <v>0</v>
      </c>
      <c r="E10" s="7">
        <v>0</v>
      </c>
      <c r="F10" s="7">
        <f t="shared" si="0"/>
        <v>1120</v>
      </c>
      <c r="G10" s="12">
        <f>(C10-(D10+E10))*G4</f>
        <v>336</v>
      </c>
      <c r="H10" s="5"/>
    </row>
    <row r="11" spans="1:8" x14ac:dyDescent="0.25">
      <c r="A11" s="5" t="s">
        <v>16</v>
      </c>
      <c r="B11" s="6">
        <v>42207</v>
      </c>
      <c r="C11" s="7">
        <v>9812.9</v>
      </c>
      <c r="D11" s="7">
        <v>2932.95</v>
      </c>
      <c r="E11" s="7">
        <v>293.3</v>
      </c>
      <c r="F11" s="7">
        <f t="shared" si="0"/>
        <v>6586.65</v>
      </c>
      <c r="G11" s="12">
        <f>(C11-(D11+E11))*G4</f>
        <v>1975.9949999999999</v>
      </c>
      <c r="H11" s="5"/>
    </row>
    <row r="12" spans="1:8" x14ac:dyDescent="0.25">
      <c r="A12" s="5" t="s">
        <v>17</v>
      </c>
      <c r="B12" s="6">
        <v>42214</v>
      </c>
      <c r="C12" s="7">
        <v>10338.700000000001</v>
      </c>
      <c r="D12" s="7">
        <v>3076.15</v>
      </c>
      <c r="E12" s="7">
        <v>307.62</v>
      </c>
      <c r="F12" s="7">
        <f t="shared" si="0"/>
        <v>6954.9300000000012</v>
      </c>
      <c r="G12" s="12">
        <f>(C12-(D12+E12))*G4</f>
        <v>2086.4789999999998</v>
      </c>
      <c r="H12" s="5"/>
    </row>
    <row r="13" spans="1:8" x14ac:dyDescent="0.25">
      <c r="A13" s="5" t="s">
        <v>18</v>
      </c>
      <c r="B13" s="6">
        <v>42221</v>
      </c>
      <c r="C13" s="7">
        <v>8887.5</v>
      </c>
      <c r="D13" s="7">
        <v>2636.86</v>
      </c>
      <c r="E13" s="7">
        <v>263.69</v>
      </c>
      <c r="F13" s="7">
        <f t="shared" si="0"/>
        <v>5986.95</v>
      </c>
      <c r="G13" s="12">
        <f>(C13-(D13+E13))*G4</f>
        <v>1796.0849999999998</v>
      </c>
      <c r="H13" s="5"/>
    </row>
    <row r="14" spans="1:8" x14ac:dyDescent="0.25">
      <c r="A14" s="5" t="s">
        <v>19</v>
      </c>
      <c r="B14" s="6">
        <v>42228</v>
      </c>
      <c r="C14" s="7">
        <v>6888.1</v>
      </c>
      <c r="D14" s="7">
        <v>2066.4299999999998</v>
      </c>
      <c r="E14" s="7">
        <v>206.64</v>
      </c>
      <c r="F14" s="7">
        <f t="shared" si="0"/>
        <v>4615.03</v>
      </c>
      <c r="G14" s="12">
        <f>(C14-(D14+E14))*G4</f>
        <v>1384.5090000000002</v>
      </c>
      <c r="H14" s="5"/>
    </row>
    <row r="15" spans="1:8" x14ac:dyDescent="0.25">
      <c r="A15" s="5" t="s">
        <v>20</v>
      </c>
      <c r="B15" s="6">
        <v>42235</v>
      </c>
      <c r="C15" s="7">
        <v>10188.15</v>
      </c>
      <c r="D15" s="7">
        <v>3036.85</v>
      </c>
      <c r="E15" s="7">
        <v>303.69</v>
      </c>
      <c r="F15" s="7">
        <f t="shared" si="0"/>
        <v>6847.61</v>
      </c>
      <c r="G15" s="12">
        <f>(C15-(D15+E15))*G4</f>
        <v>2054.2829999999999</v>
      </c>
      <c r="H15" s="5"/>
    </row>
    <row r="16" spans="1:8" x14ac:dyDescent="0.25">
      <c r="A16" s="5" t="s">
        <v>21</v>
      </c>
      <c r="B16" s="6">
        <v>42242</v>
      </c>
      <c r="C16" s="7">
        <v>7343</v>
      </c>
      <c r="D16" s="7">
        <v>2190.41</v>
      </c>
      <c r="E16" s="7">
        <v>219.04</v>
      </c>
      <c r="F16" s="7">
        <f t="shared" si="0"/>
        <v>4933.55</v>
      </c>
      <c r="G16" s="12">
        <f>(C16-(D16+E16))*G4</f>
        <v>1480.0650000000001</v>
      </c>
      <c r="H16" s="5"/>
    </row>
    <row r="17" spans="1:8" x14ac:dyDescent="0.25">
      <c r="A17" s="5" t="s">
        <v>22</v>
      </c>
      <c r="B17" s="6">
        <v>42249</v>
      </c>
      <c r="C17" s="7">
        <v>10027.9</v>
      </c>
      <c r="D17" s="7">
        <v>2963.05</v>
      </c>
      <c r="E17" s="7">
        <v>296.3</v>
      </c>
      <c r="F17" s="7">
        <f t="shared" si="0"/>
        <v>6768.5499999999993</v>
      </c>
      <c r="G17" s="12">
        <f>(C17-(D17+E17))*G4</f>
        <v>2030.5649999999996</v>
      </c>
      <c r="H17" s="5"/>
    </row>
    <row r="18" spans="1:8" x14ac:dyDescent="0.25">
      <c r="A18" s="5" t="s">
        <v>23</v>
      </c>
      <c r="B18" s="6">
        <v>42256</v>
      </c>
      <c r="C18" s="7">
        <v>6710.55</v>
      </c>
      <c r="D18" s="7">
        <v>1998.95</v>
      </c>
      <c r="E18" s="7">
        <v>199.9</v>
      </c>
      <c r="F18" s="7">
        <f t="shared" si="0"/>
        <v>4511.7000000000007</v>
      </c>
      <c r="G18" s="12">
        <f>(C18-(D18+E18))*G4</f>
        <v>1353.5100000000002</v>
      </c>
      <c r="H18" s="5"/>
    </row>
    <row r="19" spans="1:8" x14ac:dyDescent="0.25">
      <c r="A19" s="5" t="s">
        <v>24</v>
      </c>
      <c r="B19" s="6">
        <v>42261</v>
      </c>
      <c r="C19" s="7">
        <v>2036.15</v>
      </c>
      <c r="D19" s="7">
        <v>610.85</v>
      </c>
      <c r="E19" s="7">
        <v>61.08</v>
      </c>
      <c r="F19" s="7">
        <f t="shared" si="0"/>
        <v>1364.2200000000003</v>
      </c>
      <c r="G19" s="12">
        <f>(C19-(D19+E19))*G4</f>
        <v>409.26600000000002</v>
      </c>
      <c r="H19" s="5"/>
    </row>
    <row r="20" spans="1:8" x14ac:dyDescent="0.25">
      <c r="A20" s="5" t="s">
        <v>25</v>
      </c>
      <c r="B20" s="6">
        <v>42270</v>
      </c>
      <c r="C20" s="7">
        <v>2940</v>
      </c>
      <c r="D20" s="7">
        <v>0</v>
      </c>
      <c r="E20" s="7">
        <v>0</v>
      </c>
      <c r="F20" s="7">
        <f t="shared" si="0"/>
        <v>2940</v>
      </c>
      <c r="G20" s="12">
        <f>(C20-(D20+E20))*G4</f>
        <v>882</v>
      </c>
      <c r="H20" s="5"/>
    </row>
    <row r="21" spans="1:8" x14ac:dyDescent="0.25">
      <c r="A21" s="5"/>
      <c r="B21" s="6">
        <v>42270</v>
      </c>
      <c r="C21" s="7">
        <v>10758</v>
      </c>
      <c r="D21" s="7">
        <v>3218.12</v>
      </c>
      <c r="E21" s="7">
        <v>321.81</v>
      </c>
      <c r="F21" s="7">
        <f t="shared" si="0"/>
        <v>7218.07</v>
      </c>
      <c r="G21" s="12">
        <f>(C21-(D21+E21))*G4</f>
        <v>2165.4209999999998</v>
      </c>
      <c r="H21" s="5"/>
    </row>
    <row r="22" spans="1:8" x14ac:dyDescent="0.25">
      <c r="A22" s="5"/>
      <c r="B22" s="6"/>
      <c r="C22" s="7"/>
      <c r="D22" s="7"/>
      <c r="E22" s="7"/>
      <c r="F22" s="7"/>
      <c r="G22" s="12"/>
      <c r="H22" s="5"/>
    </row>
    <row r="23" spans="1:8" x14ac:dyDescent="0.25">
      <c r="A23" s="5"/>
      <c r="B23" s="6"/>
      <c r="C23" s="7"/>
      <c r="D23" s="7"/>
      <c r="E23" s="7"/>
      <c r="F23" s="7"/>
      <c r="G23" s="12"/>
      <c r="H23" s="5"/>
    </row>
    <row r="24" spans="1:8" x14ac:dyDescent="0.25">
      <c r="A24" s="5"/>
      <c r="B24" s="6"/>
      <c r="C24" s="7"/>
      <c r="D24" s="7"/>
      <c r="E24" s="7"/>
      <c r="F24" s="7"/>
      <c r="G24" s="12"/>
      <c r="H24" s="5"/>
    </row>
    <row r="25" spans="1:8" x14ac:dyDescent="0.25">
      <c r="A25" s="6">
        <v>42241</v>
      </c>
      <c r="B25" s="7" t="s">
        <v>26</v>
      </c>
      <c r="C25" s="7">
        <v>440</v>
      </c>
      <c r="D25" s="7">
        <v>0</v>
      </c>
      <c r="E25" s="7">
        <v>0</v>
      </c>
      <c r="F25" s="7">
        <v>440</v>
      </c>
      <c r="G25" s="12"/>
      <c r="H25" s="5"/>
    </row>
    <row r="26" spans="1:8" ht="39" x14ac:dyDescent="0.25">
      <c r="A26" s="6">
        <v>42227</v>
      </c>
      <c r="B26" s="6" t="s">
        <v>27</v>
      </c>
      <c r="C26" s="7">
        <v>7500</v>
      </c>
      <c r="D26" s="7">
        <v>0</v>
      </c>
      <c r="E26" s="7">
        <v>0</v>
      </c>
      <c r="F26" s="7">
        <v>7500</v>
      </c>
      <c r="G26" s="12"/>
      <c r="H26" s="5"/>
    </row>
    <row r="27" spans="1:8" x14ac:dyDescent="0.25">
      <c r="A27" s="5"/>
      <c r="B27" s="6"/>
      <c r="C27" s="7"/>
      <c r="D27" s="7"/>
      <c r="E27" s="7"/>
      <c r="F27" s="7"/>
      <c r="G27" s="12"/>
      <c r="H27" s="5"/>
    </row>
    <row r="28" spans="1:8" x14ac:dyDescent="0.25">
      <c r="A28" s="5"/>
      <c r="B28" s="6"/>
      <c r="C28" s="7"/>
      <c r="D28" s="7"/>
      <c r="E28" s="7"/>
      <c r="F28" s="7"/>
      <c r="G28" s="12"/>
      <c r="H28" s="5"/>
    </row>
    <row r="29" spans="1:8" x14ac:dyDescent="0.25">
      <c r="A29" s="5"/>
      <c r="B29" s="6"/>
      <c r="C29" s="7"/>
      <c r="D29" s="7"/>
      <c r="E29" s="7"/>
      <c r="F29" s="7"/>
      <c r="G29" s="12"/>
      <c r="H29" s="5"/>
    </row>
    <row r="30" spans="1:8" x14ac:dyDescent="0.25">
      <c r="A30" s="13"/>
      <c r="B30" s="14"/>
      <c r="C30" s="15"/>
      <c r="D30" s="15"/>
      <c r="E30" s="15"/>
      <c r="F30" s="15"/>
      <c r="G30" s="15"/>
      <c r="H30" s="13"/>
    </row>
    <row r="31" spans="1:8" ht="51.75" x14ac:dyDescent="0.25">
      <c r="A31" s="16" t="s">
        <v>28</v>
      </c>
      <c r="B31" s="6"/>
      <c r="C31" s="7"/>
      <c r="D31" s="7"/>
      <c r="E31" s="7"/>
      <c r="F31" s="7"/>
      <c r="G31" s="7"/>
      <c r="H31" s="5"/>
    </row>
    <row r="32" spans="1:8" x14ac:dyDescent="0.25">
      <c r="A32" s="5"/>
      <c r="B32" s="6"/>
      <c r="C32" s="7"/>
      <c r="D32" s="7"/>
      <c r="E32" s="7"/>
      <c r="F32" s="7"/>
      <c r="G32" s="7"/>
      <c r="H32" s="5"/>
    </row>
    <row r="33" spans="1:8" ht="26.25" x14ac:dyDescent="0.25">
      <c r="A33" s="5"/>
      <c r="B33" s="17" t="s">
        <v>8</v>
      </c>
      <c r="C33" s="10" t="s">
        <v>29</v>
      </c>
      <c r="D33" s="10" t="s">
        <v>30</v>
      </c>
      <c r="E33" s="7" t="s">
        <v>31</v>
      </c>
      <c r="F33" s="7"/>
      <c r="G33" s="7"/>
      <c r="H33" s="5"/>
    </row>
    <row r="34" spans="1:8" x14ac:dyDescent="0.25">
      <c r="A34" s="5"/>
      <c r="B34" s="6"/>
      <c r="C34" s="7"/>
      <c r="D34" s="7"/>
      <c r="E34" s="7"/>
      <c r="F34" s="7"/>
      <c r="G34" s="7"/>
      <c r="H34" s="5"/>
    </row>
    <row r="35" spans="1:8" x14ac:dyDescent="0.25">
      <c r="A35" s="5"/>
      <c r="B35" s="6">
        <v>42200</v>
      </c>
      <c r="C35" s="18">
        <v>10624.46</v>
      </c>
      <c r="D35" s="7">
        <v>965.86</v>
      </c>
      <c r="E35" s="7">
        <v>9658.6</v>
      </c>
      <c r="F35" s="7"/>
      <c r="G35" s="7"/>
      <c r="H35" s="5"/>
    </row>
    <row r="36" spans="1:8" x14ac:dyDescent="0.25">
      <c r="A36" s="5"/>
      <c r="B36" s="6">
        <v>42235</v>
      </c>
      <c r="C36" s="18">
        <v>13401.85</v>
      </c>
      <c r="D36" s="7">
        <v>1218.3499999999999</v>
      </c>
      <c r="E36" s="7">
        <v>12183.5</v>
      </c>
      <c r="F36" s="7"/>
      <c r="G36" s="7"/>
      <c r="H36" s="5"/>
    </row>
    <row r="37" spans="1:8" x14ac:dyDescent="0.25">
      <c r="A37" s="5"/>
      <c r="B37" s="6">
        <v>42256</v>
      </c>
      <c r="C37" s="19">
        <v>21382.79</v>
      </c>
      <c r="D37" s="7">
        <v>1943.89</v>
      </c>
      <c r="E37" s="7">
        <v>19438.900000000001</v>
      </c>
      <c r="F37" s="7"/>
      <c r="G37" s="7"/>
      <c r="H37" s="5"/>
    </row>
    <row r="38" spans="1:8" x14ac:dyDescent="0.25">
      <c r="A38" s="5"/>
      <c r="B38" s="6"/>
      <c r="C38" s="18"/>
      <c r="D38" s="7"/>
      <c r="E38" s="7"/>
      <c r="F38" s="7"/>
      <c r="G38" s="7"/>
      <c r="H38" s="5"/>
    </row>
    <row r="39" spans="1:8" x14ac:dyDescent="0.25">
      <c r="A39" s="5"/>
      <c r="B39" s="6"/>
      <c r="C39" s="18"/>
      <c r="D39" s="7"/>
      <c r="E39" s="7"/>
      <c r="F39" s="7"/>
      <c r="G39" s="7"/>
      <c r="H39" s="5"/>
    </row>
    <row r="40" spans="1:8" x14ac:dyDescent="0.25">
      <c r="A40" s="5"/>
      <c r="B40" s="6"/>
      <c r="C40" s="18"/>
      <c r="D40" s="7"/>
      <c r="E40" s="7"/>
      <c r="F40" s="7"/>
      <c r="G40" s="7"/>
      <c r="H40" s="5"/>
    </row>
    <row r="41" spans="1:8" x14ac:dyDescent="0.25">
      <c r="A41" s="5"/>
      <c r="B41" s="6"/>
      <c r="C41" s="18"/>
      <c r="D41" s="7"/>
      <c r="E41" s="7"/>
      <c r="F41" s="7"/>
      <c r="G41" s="7"/>
      <c r="H41" s="5"/>
    </row>
    <row r="42" spans="1:8" x14ac:dyDescent="0.25">
      <c r="A42" s="5"/>
      <c r="B42" s="6"/>
      <c r="C42" s="18"/>
      <c r="D42" s="7"/>
      <c r="E42" s="7"/>
      <c r="F42" s="7"/>
      <c r="G42" s="7"/>
      <c r="H42" s="5"/>
    </row>
    <row r="43" spans="1:8" x14ac:dyDescent="0.25">
      <c r="A43" s="5"/>
      <c r="B43" s="6"/>
      <c r="C43" s="18"/>
      <c r="D43" s="7"/>
      <c r="E43" s="7"/>
      <c r="F43" s="7"/>
      <c r="G43" s="7"/>
      <c r="H43" s="5"/>
    </row>
    <row r="44" spans="1:8" x14ac:dyDescent="0.25">
      <c r="A44" s="5"/>
      <c r="B44" s="6"/>
      <c r="C44" s="18"/>
      <c r="D44" s="7"/>
      <c r="E44" s="7"/>
      <c r="F44" s="7"/>
      <c r="G44" s="7"/>
      <c r="H44" s="5"/>
    </row>
    <row r="45" spans="1:8" x14ac:dyDescent="0.25">
      <c r="A45" s="5"/>
      <c r="B45" s="6"/>
      <c r="C45" s="18"/>
      <c r="D45" s="7"/>
      <c r="E45" s="7"/>
      <c r="F45" s="7"/>
      <c r="G45" s="7"/>
      <c r="H45" s="5"/>
    </row>
    <row r="46" spans="1:8" ht="39" x14ac:dyDescent="0.25">
      <c r="A46" s="5" t="s">
        <v>32</v>
      </c>
      <c r="B46" s="6" t="s">
        <v>33</v>
      </c>
      <c r="C46" s="18"/>
      <c r="D46" s="7"/>
      <c r="E46" s="7"/>
      <c r="F46" s="7"/>
      <c r="G46" s="7"/>
      <c r="H46" s="5"/>
    </row>
    <row r="47" spans="1:8" x14ac:dyDescent="0.25">
      <c r="A47" s="5" t="s">
        <v>34</v>
      </c>
      <c r="B47" s="6"/>
      <c r="C47" s="18"/>
      <c r="D47" s="7"/>
      <c r="E47" s="7"/>
      <c r="F47" s="7"/>
      <c r="G47" s="7"/>
      <c r="H47" s="5"/>
    </row>
    <row r="48" spans="1:8" x14ac:dyDescent="0.25">
      <c r="A48" s="6"/>
      <c r="B48" s="20">
        <v>42207</v>
      </c>
      <c r="C48" s="18">
        <v>155.76</v>
      </c>
      <c r="D48" s="7"/>
      <c r="E48" s="7"/>
      <c r="F48" s="7"/>
      <c r="G48" s="7"/>
      <c r="H48" s="5"/>
    </row>
    <row r="49" spans="1:8" x14ac:dyDescent="0.25">
      <c r="A49" s="5"/>
      <c r="B49" s="6">
        <v>42249</v>
      </c>
      <c r="C49" s="18">
        <v>322.25</v>
      </c>
      <c r="D49" s="7"/>
      <c r="E49" s="7"/>
      <c r="F49" s="7"/>
      <c r="G49" s="7"/>
      <c r="H49" s="5"/>
    </row>
    <row r="50" spans="1:8" x14ac:dyDescent="0.25">
      <c r="A50" s="5"/>
      <c r="B50" s="6">
        <v>42270</v>
      </c>
      <c r="C50" s="18">
        <v>314.26</v>
      </c>
      <c r="D50" s="7"/>
      <c r="E50" s="7"/>
      <c r="F50" s="7"/>
      <c r="G50" s="7"/>
      <c r="H50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9"/>
  <sheetViews>
    <sheetView tabSelected="1" workbookViewId="0">
      <selection activeCell="B3" sqref="B3"/>
    </sheetView>
  </sheetViews>
  <sheetFormatPr defaultRowHeight="15" x14ac:dyDescent="0.25"/>
  <cols>
    <col min="1" max="1" width="14" customWidth="1"/>
    <col min="2" max="2" width="58.7109375" customWidth="1"/>
    <col min="3" max="3" width="14" customWidth="1"/>
  </cols>
  <sheetData>
    <row r="2" spans="1:4" ht="33.75" x14ac:dyDescent="0.25">
      <c r="A2" s="21" t="s">
        <v>35</v>
      </c>
      <c r="B2" s="22"/>
      <c r="C2" s="23"/>
      <c r="D2" s="22"/>
    </row>
    <row r="3" spans="1:4" x14ac:dyDescent="0.25">
      <c r="B3" t="s">
        <v>36</v>
      </c>
    </row>
    <row r="4" spans="1:4" x14ac:dyDescent="0.25">
      <c r="A4" t="s">
        <v>8</v>
      </c>
      <c r="D4" s="24"/>
    </row>
    <row r="5" spans="1:4" x14ac:dyDescent="0.25">
      <c r="A5" t="s">
        <v>37</v>
      </c>
      <c r="D5" s="25"/>
    </row>
    <row r="6" spans="1:4" x14ac:dyDescent="0.25">
      <c r="A6" s="26">
        <v>42188</v>
      </c>
      <c r="B6" t="s">
        <v>38</v>
      </c>
      <c r="C6">
        <v>348.55</v>
      </c>
      <c r="D6" s="25"/>
    </row>
    <row r="7" spans="1:4" x14ac:dyDescent="0.25">
      <c r="A7" s="26">
        <v>42188</v>
      </c>
      <c r="B7" t="s">
        <v>38</v>
      </c>
      <c r="C7">
        <v>4460.7299999999996</v>
      </c>
      <c r="D7" s="25"/>
    </row>
    <row r="8" spans="1:4" x14ac:dyDescent="0.25">
      <c r="A8" s="26">
        <v>42195</v>
      </c>
      <c r="B8" t="s">
        <v>39</v>
      </c>
      <c r="C8">
        <v>6561.72</v>
      </c>
      <c r="D8" s="25"/>
    </row>
    <row r="9" spans="1:4" x14ac:dyDescent="0.25">
      <c r="A9" s="26">
        <v>42202</v>
      </c>
      <c r="B9" t="s">
        <v>38</v>
      </c>
      <c r="C9">
        <v>5953.66</v>
      </c>
      <c r="D9" s="25"/>
    </row>
    <row r="10" spans="1:4" x14ac:dyDescent="0.25">
      <c r="A10" s="26">
        <v>42202</v>
      </c>
      <c r="B10" t="s">
        <v>38</v>
      </c>
      <c r="C10">
        <v>1120</v>
      </c>
      <c r="D10" s="25"/>
    </row>
    <row r="11" spans="1:4" x14ac:dyDescent="0.25">
      <c r="A11" s="26">
        <v>42212</v>
      </c>
      <c r="B11" t="s">
        <v>38</v>
      </c>
      <c r="C11">
        <v>6586.65</v>
      </c>
      <c r="D11" s="25"/>
    </row>
    <row r="12" spans="1:4" x14ac:dyDescent="0.25">
      <c r="A12" s="26">
        <v>42219</v>
      </c>
      <c r="B12" t="s">
        <v>38</v>
      </c>
      <c r="C12">
        <v>6954.93</v>
      </c>
      <c r="D12" s="25"/>
    </row>
    <row r="13" spans="1:4" x14ac:dyDescent="0.25">
      <c r="A13" s="26">
        <v>42223</v>
      </c>
      <c r="B13" t="s">
        <v>40</v>
      </c>
      <c r="C13">
        <v>5986.95</v>
      </c>
      <c r="D13" s="25"/>
    </row>
    <row r="14" spans="1:4" x14ac:dyDescent="0.25">
      <c r="A14" s="26">
        <v>42230</v>
      </c>
      <c r="B14" t="s">
        <v>38</v>
      </c>
      <c r="C14">
        <v>4615.03</v>
      </c>
      <c r="D14" s="25"/>
    </row>
    <row r="15" spans="1:4" x14ac:dyDescent="0.25">
      <c r="A15" s="26">
        <v>42237</v>
      </c>
      <c r="B15" t="s">
        <v>40</v>
      </c>
      <c r="C15">
        <v>6847.61</v>
      </c>
      <c r="D15" s="25"/>
    </row>
    <row r="16" spans="1:4" x14ac:dyDescent="0.25">
      <c r="A16" s="26">
        <v>42244</v>
      </c>
      <c r="B16" t="s">
        <v>40</v>
      </c>
      <c r="C16">
        <v>4933.55</v>
      </c>
      <c r="D16" s="25"/>
    </row>
    <row r="17" spans="1:4" x14ac:dyDescent="0.25">
      <c r="A17" s="26">
        <v>42251</v>
      </c>
      <c r="B17" t="s">
        <v>40</v>
      </c>
      <c r="C17">
        <v>6768.55</v>
      </c>
      <c r="D17" s="25"/>
    </row>
    <row r="18" spans="1:4" x14ac:dyDescent="0.25">
      <c r="A18" s="26">
        <v>42258</v>
      </c>
      <c r="B18" t="s">
        <v>38</v>
      </c>
      <c r="C18">
        <v>4511.7</v>
      </c>
      <c r="D18" s="25"/>
    </row>
    <row r="19" spans="1:4" x14ac:dyDescent="0.25">
      <c r="A19" s="26">
        <v>42263</v>
      </c>
      <c r="B19" t="s">
        <v>38</v>
      </c>
      <c r="C19">
        <v>1364.22</v>
      </c>
      <c r="D19" s="25"/>
    </row>
    <row r="20" spans="1:4" x14ac:dyDescent="0.25">
      <c r="A20" s="26">
        <v>42272</v>
      </c>
      <c r="B20" t="s">
        <v>38</v>
      </c>
      <c r="C20">
        <v>7218.07</v>
      </c>
      <c r="D20" s="25"/>
    </row>
    <row r="21" spans="1:4" x14ac:dyDescent="0.25">
      <c r="A21" s="26">
        <v>42272</v>
      </c>
      <c r="B21" t="s">
        <v>38</v>
      </c>
      <c r="C21">
        <v>2940</v>
      </c>
      <c r="D21" s="25"/>
    </row>
    <row r="22" spans="1:4" x14ac:dyDescent="0.25">
      <c r="D22" s="25"/>
    </row>
    <row r="23" spans="1:4" x14ac:dyDescent="0.25">
      <c r="A23" t="s">
        <v>41</v>
      </c>
      <c r="D23" s="25"/>
    </row>
    <row r="24" spans="1:4" x14ac:dyDescent="0.25">
      <c r="A24" s="26">
        <v>42200</v>
      </c>
      <c r="B24" t="s">
        <v>42</v>
      </c>
      <c r="C24">
        <v>10624.46</v>
      </c>
      <c r="D24" s="25"/>
    </row>
    <row r="25" spans="1:4" x14ac:dyDescent="0.25">
      <c r="A25" s="26">
        <v>42207</v>
      </c>
      <c r="B25" t="s">
        <v>43</v>
      </c>
      <c r="C25">
        <v>155.76</v>
      </c>
      <c r="D25" s="25"/>
    </row>
    <row r="26" spans="1:4" x14ac:dyDescent="0.25">
      <c r="A26" s="26">
        <v>42235</v>
      </c>
      <c r="B26" t="s">
        <v>44</v>
      </c>
      <c r="C26">
        <v>13401.85</v>
      </c>
      <c r="D26" s="25"/>
    </row>
    <row r="27" spans="1:4" x14ac:dyDescent="0.25">
      <c r="A27" s="26">
        <v>42249</v>
      </c>
      <c r="B27" t="s">
        <v>45</v>
      </c>
      <c r="C27">
        <v>322.25</v>
      </c>
      <c r="D27" s="24"/>
    </row>
    <row r="28" spans="1:4" x14ac:dyDescent="0.25">
      <c r="A28" s="26">
        <v>42256</v>
      </c>
      <c r="B28" t="s">
        <v>46</v>
      </c>
      <c r="C28">
        <v>21382.79</v>
      </c>
      <c r="D28" s="24"/>
    </row>
    <row r="29" spans="1:4" x14ac:dyDescent="0.25">
      <c r="A29" s="26">
        <v>42270</v>
      </c>
      <c r="B29" t="s">
        <v>47</v>
      </c>
      <c r="C29">
        <v>314.26</v>
      </c>
      <c r="D29" s="24"/>
    </row>
    <row r="30" spans="1:4" x14ac:dyDescent="0.25">
      <c r="D30" s="24"/>
    </row>
    <row r="31" spans="1:4" x14ac:dyDescent="0.25">
      <c r="A31" t="s">
        <v>48</v>
      </c>
      <c r="D31" s="24"/>
    </row>
    <row r="32" spans="1:4" x14ac:dyDescent="0.25">
      <c r="A32" s="26">
        <v>42193</v>
      </c>
      <c r="B32" t="s">
        <v>49</v>
      </c>
      <c r="C32">
        <v>20000</v>
      </c>
      <c r="D32" s="24"/>
    </row>
    <row r="33" spans="1:4" x14ac:dyDescent="0.25">
      <c r="D33" s="24"/>
    </row>
    <row r="34" spans="1:4" x14ac:dyDescent="0.25">
      <c r="A34" t="s">
        <v>50</v>
      </c>
      <c r="D34" s="24"/>
    </row>
    <row r="35" spans="1:4" x14ac:dyDescent="0.25">
      <c r="A35" s="26">
        <v>42227</v>
      </c>
      <c r="B35" t="s">
        <v>51</v>
      </c>
      <c r="C35">
        <v>7500</v>
      </c>
      <c r="D35" s="24"/>
    </row>
    <row r="36" spans="1:4" x14ac:dyDescent="0.25">
      <c r="A36" s="26">
        <v>42242</v>
      </c>
      <c r="B36" t="s">
        <v>52</v>
      </c>
      <c r="C36">
        <v>440</v>
      </c>
      <c r="D36" s="24"/>
    </row>
    <row r="37" spans="1:4" x14ac:dyDescent="0.25">
      <c r="D37" s="24"/>
    </row>
    <row r="38" spans="1:4" x14ac:dyDescent="0.25">
      <c r="B38" t="s">
        <v>53</v>
      </c>
      <c r="D38" s="24"/>
    </row>
    <row r="39" spans="1:4" x14ac:dyDescent="0.25">
      <c r="D39" s="24"/>
    </row>
    <row r="40" spans="1:4" x14ac:dyDescent="0.25">
      <c r="A40" t="s">
        <v>54</v>
      </c>
      <c r="D40" s="24"/>
    </row>
    <row r="41" spans="1:4" x14ac:dyDescent="0.25">
      <c r="A41" s="26">
        <v>42248</v>
      </c>
      <c r="B41" t="s">
        <v>55</v>
      </c>
      <c r="C41">
        <v>-10</v>
      </c>
      <c r="D41" s="24"/>
    </row>
    <row r="42" spans="1:4" x14ac:dyDescent="0.25">
      <c r="A42" s="26">
        <v>42217</v>
      </c>
      <c r="B42" t="s">
        <v>55</v>
      </c>
      <c r="C42">
        <v>-10</v>
      </c>
      <c r="D42" s="24"/>
    </row>
    <row r="43" spans="1:4" x14ac:dyDescent="0.25">
      <c r="A43" s="26">
        <v>42186</v>
      </c>
      <c r="B43" t="s">
        <v>55</v>
      </c>
      <c r="C43">
        <v>-10</v>
      </c>
      <c r="D43" s="24"/>
    </row>
    <row r="44" spans="1:4" x14ac:dyDescent="0.25">
      <c r="D44" s="24"/>
    </row>
    <row r="45" spans="1:4" x14ac:dyDescent="0.25">
      <c r="A45" t="s">
        <v>56</v>
      </c>
      <c r="D45" s="24"/>
    </row>
    <row r="46" spans="1:4" x14ac:dyDescent="0.25">
      <c r="A46" s="26">
        <v>42276</v>
      </c>
      <c r="B46" t="s">
        <v>57</v>
      </c>
      <c r="C46">
        <v>-400</v>
      </c>
      <c r="D46" s="24"/>
    </row>
    <row r="47" spans="1:4" x14ac:dyDescent="0.25">
      <c r="A47" s="26">
        <v>42269</v>
      </c>
      <c r="B47" t="s">
        <v>57</v>
      </c>
      <c r="C47">
        <v>-400</v>
      </c>
      <c r="D47" s="24"/>
    </row>
    <row r="48" spans="1:4" x14ac:dyDescent="0.25">
      <c r="A48" s="26">
        <v>42262</v>
      </c>
      <c r="B48" t="s">
        <v>57</v>
      </c>
      <c r="C48">
        <v>-400</v>
      </c>
      <c r="D48" s="24"/>
    </row>
    <row r="49" spans="1:4" x14ac:dyDescent="0.25">
      <c r="A49" s="26">
        <v>42255</v>
      </c>
      <c r="B49" t="s">
        <v>57</v>
      </c>
      <c r="C49">
        <v>-400</v>
      </c>
      <c r="D49" s="24"/>
    </row>
    <row r="50" spans="1:4" x14ac:dyDescent="0.25">
      <c r="A50" s="26">
        <v>42248</v>
      </c>
      <c r="B50" t="s">
        <v>57</v>
      </c>
      <c r="C50">
        <v>-400</v>
      </c>
      <c r="D50" s="24"/>
    </row>
    <row r="51" spans="1:4" x14ac:dyDescent="0.25">
      <c r="A51" s="26">
        <v>42241</v>
      </c>
      <c r="B51" t="s">
        <v>57</v>
      </c>
      <c r="C51">
        <v>-400</v>
      </c>
      <c r="D51" s="24"/>
    </row>
    <row r="52" spans="1:4" x14ac:dyDescent="0.25">
      <c r="A52" s="26">
        <v>42234</v>
      </c>
      <c r="B52" t="s">
        <v>57</v>
      </c>
      <c r="C52">
        <v>-400</v>
      </c>
      <c r="D52" s="24"/>
    </row>
    <row r="53" spans="1:4" x14ac:dyDescent="0.25">
      <c r="A53" s="26">
        <v>42227</v>
      </c>
      <c r="B53" t="s">
        <v>57</v>
      </c>
      <c r="C53">
        <v>-400</v>
      </c>
      <c r="D53" s="24"/>
    </row>
    <row r="54" spans="1:4" x14ac:dyDescent="0.25">
      <c r="A54" s="26">
        <v>42220</v>
      </c>
      <c r="B54" t="s">
        <v>57</v>
      </c>
      <c r="C54">
        <v>-400</v>
      </c>
      <c r="D54" s="24"/>
    </row>
    <row r="55" spans="1:4" x14ac:dyDescent="0.25">
      <c r="A55" s="26">
        <v>42213</v>
      </c>
      <c r="B55" t="s">
        <v>57</v>
      </c>
      <c r="C55">
        <v>-400</v>
      </c>
      <c r="D55" s="24"/>
    </row>
    <row r="56" spans="1:4" x14ac:dyDescent="0.25">
      <c r="A56" s="26">
        <v>42206</v>
      </c>
      <c r="B56" t="s">
        <v>57</v>
      </c>
      <c r="C56">
        <v>-400</v>
      </c>
      <c r="D56" s="24"/>
    </row>
    <row r="57" spans="1:4" x14ac:dyDescent="0.25">
      <c r="A57" s="26">
        <v>42199</v>
      </c>
      <c r="B57" t="s">
        <v>57</v>
      </c>
      <c r="C57">
        <v>-400</v>
      </c>
      <c r="D57" s="24"/>
    </row>
    <row r="58" spans="1:4" x14ac:dyDescent="0.25">
      <c r="A58" s="26">
        <v>42192</v>
      </c>
      <c r="B58" t="s">
        <v>57</v>
      </c>
      <c r="C58">
        <v>-400</v>
      </c>
      <c r="D58" s="24"/>
    </row>
    <row r="59" spans="1:4" x14ac:dyDescent="0.25">
      <c r="A59" s="26">
        <v>42214</v>
      </c>
      <c r="B59" t="s">
        <v>58</v>
      </c>
      <c r="C59">
        <v>-49.24</v>
      </c>
      <c r="D59" s="24"/>
    </row>
    <row r="60" spans="1:4" x14ac:dyDescent="0.25">
      <c r="A60" s="26">
        <v>42250</v>
      </c>
      <c r="B60" t="s">
        <v>59</v>
      </c>
      <c r="C60">
        <v>-40.97</v>
      </c>
      <c r="D60" s="24"/>
    </row>
    <row r="61" spans="1:4" x14ac:dyDescent="0.25">
      <c r="A61" s="26">
        <v>42222</v>
      </c>
      <c r="B61" t="s">
        <v>60</v>
      </c>
      <c r="C61">
        <v>-31.9</v>
      </c>
      <c r="D61" s="24"/>
    </row>
    <row r="62" spans="1:4" x14ac:dyDescent="0.25">
      <c r="A62" s="26">
        <v>42229</v>
      </c>
      <c r="B62" t="s">
        <v>61</v>
      </c>
      <c r="C62">
        <v>-26.57</v>
      </c>
      <c r="D62" s="24"/>
    </row>
    <row r="63" spans="1:4" x14ac:dyDescent="0.25">
      <c r="A63" s="26">
        <v>42201</v>
      </c>
      <c r="B63" t="s">
        <v>62</v>
      </c>
      <c r="C63">
        <v>-62.34</v>
      </c>
      <c r="D63" s="24"/>
    </row>
    <row r="64" spans="1:4" x14ac:dyDescent="0.25">
      <c r="A64" s="26">
        <v>42264</v>
      </c>
      <c r="B64" t="s">
        <v>63</v>
      </c>
      <c r="C64">
        <v>-37.07</v>
      </c>
      <c r="D64" s="24"/>
    </row>
    <row r="65" spans="1:4" x14ac:dyDescent="0.25">
      <c r="A65" s="26">
        <v>42236</v>
      </c>
      <c r="B65" t="s">
        <v>64</v>
      </c>
      <c r="C65">
        <v>-25.66</v>
      </c>
      <c r="D65" s="24"/>
    </row>
    <row r="66" spans="1:4" x14ac:dyDescent="0.25">
      <c r="A66" s="26">
        <v>42276</v>
      </c>
      <c r="B66" t="s">
        <v>65</v>
      </c>
      <c r="C66">
        <v>-30.74</v>
      </c>
      <c r="D66" s="24"/>
    </row>
    <row r="67" spans="1:4" x14ac:dyDescent="0.25">
      <c r="A67" s="26">
        <v>42186</v>
      </c>
      <c r="B67" t="s">
        <v>66</v>
      </c>
      <c r="C67">
        <v>-45.54</v>
      </c>
      <c r="D67" s="24"/>
    </row>
    <row r="68" spans="1:4" x14ac:dyDescent="0.25">
      <c r="A68" s="26">
        <v>42275</v>
      </c>
      <c r="B68" t="s">
        <v>67</v>
      </c>
      <c r="C68">
        <v>-331</v>
      </c>
      <c r="D68" s="24"/>
    </row>
    <row r="69" spans="1:4" x14ac:dyDescent="0.25">
      <c r="A69" s="26">
        <v>42268</v>
      </c>
      <c r="B69" t="s">
        <v>67</v>
      </c>
      <c r="C69">
        <v>-331</v>
      </c>
      <c r="D69" s="24"/>
    </row>
    <row r="70" spans="1:4" x14ac:dyDescent="0.25">
      <c r="A70" s="26">
        <v>42261</v>
      </c>
      <c r="B70" t="s">
        <v>67</v>
      </c>
      <c r="C70">
        <v>-331</v>
      </c>
      <c r="D70" s="24"/>
    </row>
    <row r="71" spans="1:4" x14ac:dyDescent="0.25">
      <c r="A71" s="26">
        <v>42254</v>
      </c>
      <c r="B71" t="s">
        <v>67</v>
      </c>
      <c r="C71">
        <v>-331</v>
      </c>
      <c r="D71" s="24"/>
    </row>
    <row r="72" spans="1:4" x14ac:dyDescent="0.25">
      <c r="A72" s="26">
        <v>42247</v>
      </c>
      <c r="B72" t="s">
        <v>67</v>
      </c>
      <c r="C72">
        <v>-331</v>
      </c>
      <c r="D72" s="24"/>
    </row>
    <row r="73" spans="1:4" x14ac:dyDescent="0.25">
      <c r="A73" s="26">
        <v>42240</v>
      </c>
      <c r="B73" t="s">
        <v>67</v>
      </c>
      <c r="C73">
        <v>-331</v>
      </c>
      <c r="D73" s="24"/>
    </row>
    <row r="74" spans="1:4" x14ac:dyDescent="0.25">
      <c r="A74" s="26">
        <v>42233</v>
      </c>
      <c r="B74" t="s">
        <v>67</v>
      </c>
      <c r="C74">
        <v>-331</v>
      </c>
      <c r="D74" s="24"/>
    </row>
    <row r="75" spans="1:4" x14ac:dyDescent="0.25">
      <c r="A75" s="26">
        <v>42226</v>
      </c>
      <c r="B75" t="s">
        <v>67</v>
      </c>
      <c r="C75">
        <v>-331</v>
      </c>
      <c r="D75" s="24"/>
    </row>
    <row r="76" spans="1:4" x14ac:dyDescent="0.25">
      <c r="A76" s="26">
        <v>42219</v>
      </c>
      <c r="B76" t="s">
        <v>67</v>
      </c>
      <c r="C76">
        <v>-331</v>
      </c>
      <c r="D76" s="24"/>
    </row>
    <row r="77" spans="1:4" x14ac:dyDescent="0.25">
      <c r="A77" s="26">
        <v>42212</v>
      </c>
      <c r="B77" t="s">
        <v>67</v>
      </c>
      <c r="C77">
        <v>-331</v>
      </c>
      <c r="D77" s="24"/>
    </row>
    <row r="78" spans="1:4" x14ac:dyDescent="0.25">
      <c r="A78" s="26">
        <v>42205</v>
      </c>
      <c r="B78" t="s">
        <v>67</v>
      </c>
      <c r="C78">
        <v>-331</v>
      </c>
      <c r="D78" s="24"/>
    </row>
    <row r="79" spans="1:4" x14ac:dyDescent="0.25">
      <c r="A79" s="26">
        <v>42198</v>
      </c>
      <c r="B79" t="s">
        <v>67</v>
      </c>
      <c r="C79">
        <v>-331</v>
      </c>
      <c r="D79" s="24"/>
    </row>
    <row r="80" spans="1:4" x14ac:dyDescent="0.25">
      <c r="A80" s="26">
        <v>42191</v>
      </c>
      <c r="B80" t="s">
        <v>67</v>
      </c>
      <c r="C80">
        <v>-331</v>
      </c>
      <c r="D80" s="24"/>
    </row>
    <row r="81" spans="1:4" x14ac:dyDescent="0.25">
      <c r="A81" s="26">
        <v>42189</v>
      </c>
      <c r="B81" t="s">
        <v>68</v>
      </c>
      <c r="C81">
        <v>-1016.34</v>
      </c>
      <c r="D81" s="24"/>
    </row>
    <row r="82" spans="1:4" x14ac:dyDescent="0.25">
      <c r="A82" s="26">
        <v>42271</v>
      </c>
      <c r="B82" t="s">
        <v>69</v>
      </c>
      <c r="C82">
        <v>-20</v>
      </c>
      <c r="D82" s="24"/>
    </row>
    <row r="83" spans="1:4" x14ac:dyDescent="0.25">
      <c r="A83" s="26">
        <v>42187</v>
      </c>
      <c r="B83" t="s">
        <v>70</v>
      </c>
      <c r="C83">
        <v>-20</v>
      </c>
      <c r="D83" s="24"/>
    </row>
    <row r="84" spans="1:4" x14ac:dyDescent="0.25">
      <c r="D84" s="24"/>
    </row>
    <row r="85" spans="1:4" x14ac:dyDescent="0.25">
      <c r="D85" s="24"/>
    </row>
    <row r="86" spans="1:4" x14ac:dyDescent="0.25">
      <c r="A86" t="s">
        <v>71</v>
      </c>
      <c r="D86" s="24"/>
    </row>
    <row r="87" spans="1:4" x14ac:dyDescent="0.25">
      <c r="A87" s="26">
        <v>42189</v>
      </c>
      <c r="B87" t="s">
        <v>72</v>
      </c>
      <c r="C87">
        <v>-80</v>
      </c>
      <c r="D87" s="24"/>
    </row>
    <row r="88" spans="1:4" x14ac:dyDescent="0.25">
      <c r="A88" s="26">
        <v>42221</v>
      </c>
      <c r="B88" t="s">
        <v>73</v>
      </c>
      <c r="C88">
        <v>-80</v>
      </c>
      <c r="D88" s="24"/>
    </row>
    <row r="89" spans="1:4" x14ac:dyDescent="0.25">
      <c r="A89" s="26">
        <v>42251</v>
      </c>
      <c r="B89" t="s">
        <v>74</v>
      </c>
      <c r="C89">
        <v>-80</v>
      </c>
      <c r="D89" s="24"/>
    </row>
    <row r="90" spans="1:4" x14ac:dyDescent="0.25">
      <c r="A90" s="26">
        <v>42248</v>
      </c>
      <c r="B90" t="s">
        <v>75</v>
      </c>
      <c r="C90">
        <v>-10.25</v>
      </c>
      <c r="D90" s="24"/>
    </row>
    <row r="91" spans="1:4" x14ac:dyDescent="0.25">
      <c r="A91" s="26">
        <v>42219</v>
      </c>
      <c r="B91" t="s">
        <v>75</v>
      </c>
      <c r="C91">
        <v>-10.130000000000001</v>
      </c>
      <c r="D91" s="24"/>
    </row>
    <row r="92" spans="1:4" x14ac:dyDescent="0.25">
      <c r="A92" s="26">
        <v>42186</v>
      </c>
      <c r="B92" t="s">
        <v>75</v>
      </c>
      <c r="C92">
        <v>-10.73</v>
      </c>
      <c r="D92" s="24"/>
    </row>
    <row r="93" spans="1:4" x14ac:dyDescent="0.25">
      <c r="A93" s="26">
        <v>42215</v>
      </c>
      <c r="B93" t="s">
        <v>76</v>
      </c>
      <c r="C93">
        <v>-105.5</v>
      </c>
      <c r="D93" s="24"/>
    </row>
    <row r="94" spans="1:4" x14ac:dyDescent="0.25">
      <c r="A94" s="26">
        <v>42215</v>
      </c>
      <c r="B94" t="s">
        <v>76</v>
      </c>
      <c r="C94">
        <v>-102.5</v>
      </c>
      <c r="D94" s="24"/>
    </row>
    <row r="95" spans="1:4" x14ac:dyDescent="0.25">
      <c r="A95" s="26">
        <v>42248</v>
      </c>
      <c r="B95" t="s">
        <v>77</v>
      </c>
      <c r="C95">
        <v>-104</v>
      </c>
      <c r="D95" s="24"/>
    </row>
    <row r="96" spans="1:4" x14ac:dyDescent="0.25">
      <c r="A96" s="26">
        <v>42248</v>
      </c>
      <c r="B96" t="s">
        <v>77</v>
      </c>
      <c r="C96">
        <v>-102.55</v>
      </c>
      <c r="D96" s="24"/>
    </row>
    <row r="97" spans="1:4" x14ac:dyDescent="0.25">
      <c r="D97" s="24"/>
    </row>
    <row r="98" spans="1:4" x14ac:dyDescent="0.25">
      <c r="A98" t="s">
        <v>78</v>
      </c>
      <c r="D98" s="24"/>
    </row>
    <row r="99" spans="1:4" x14ac:dyDescent="0.25">
      <c r="A99" s="26">
        <v>42247</v>
      </c>
      <c r="B99" t="s">
        <v>79</v>
      </c>
      <c r="C99">
        <v>-70</v>
      </c>
      <c r="D99" s="24"/>
    </row>
    <row r="100" spans="1:4" x14ac:dyDescent="0.25">
      <c r="A100" s="26">
        <v>42254</v>
      </c>
      <c r="B100" t="s">
        <v>80</v>
      </c>
      <c r="C100">
        <v>-70</v>
      </c>
      <c r="D100" s="24"/>
    </row>
    <row r="101" spans="1:4" x14ac:dyDescent="0.25">
      <c r="A101" s="26">
        <v>42268</v>
      </c>
      <c r="B101" t="s">
        <v>81</v>
      </c>
      <c r="C101">
        <v>-70</v>
      </c>
      <c r="D101" s="24"/>
    </row>
    <row r="102" spans="1:4" x14ac:dyDescent="0.25">
      <c r="A102" s="26">
        <v>42261</v>
      </c>
      <c r="B102" t="s">
        <v>82</v>
      </c>
      <c r="C102">
        <v>-70</v>
      </c>
      <c r="D102" s="24"/>
    </row>
    <row r="103" spans="1:4" x14ac:dyDescent="0.25">
      <c r="A103" s="26">
        <v>42233</v>
      </c>
      <c r="B103" t="s">
        <v>83</v>
      </c>
      <c r="C103">
        <v>-70</v>
      </c>
      <c r="D103" s="24"/>
    </row>
    <row r="104" spans="1:4" x14ac:dyDescent="0.25">
      <c r="A104" s="26">
        <v>42240</v>
      </c>
      <c r="B104" t="s">
        <v>84</v>
      </c>
      <c r="C104">
        <v>-70</v>
      </c>
      <c r="D104" s="24"/>
    </row>
    <row r="105" spans="1:4" x14ac:dyDescent="0.25">
      <c r="A105" s="26">
        <v>42275</v>
      </c>
      <c r="B105" t="s">
        <v>85</v>
      </c>
      <c r="C105">
        <v>-70</v>
      </c>
      <c r="D105" s="24"/>
    </row>
    <row r="106" spans="1:4" x14ac:dyDescent="0.25">
      <c r="A106" s="26">
        <v>42233</v>
      </c>
      <c r="B106" t="s">
        <v>86</v>
      </c>
      <c r="C106">
        <v>-182.06</v>
      </c>
      <c r="D106" s="24"/>
    </row>
    <row r="107" spans="1:4" x14ac:dyDescent="0.25">
      <c r="A107" s="26">
        <v>42239</v>
      </c>
      <c r="B107" t="s">
        <v>87</v>
      </c>
      <c r="C107">
        <v>-411.65</v>
      </c>
      <c r="D107" s="24"/>
    </row>
    <row r="108" spans="1:4" x14ac:dyDescent="0.25">
      <c r="A108" s="26">
        <v>42244</v>
      </c>
      <c r="B108" t="s">
        <v>88</v>
      </c>
      <c r="C108">
        <v>-388.01</v>
      </c>
      <c r="D108" s="24"/>
    </row>
    <row r="109" spans="1:4" x14ac:dyDescent="0.25">
      <c r="A109" s="26">
        <v>42240</v>
      </c>
      <c r="B109" t="s">
        <v>89</v>
      </c>
      <c r="C109">
        <v>-449.39</v>
      </c>
      <c r="D109" s="24"/>
    </row>
    <row r="110" spans="1:4" x14ac:dyDescent="0.25">
      <c r="D110" s="24"/>
    </row>
    <row r="111" spans="1:4" x14ac:dyDescent="0.25">
      <c r="A111" t="s">
        <v>90</v>
      </c>
      <c r="D111" s="24"/>
    </row>
    <row r="112" spans="1:4" x14ac:dyDescent="0.25">
      <c r="A112" s="26">
        <v>42213</v>
      </c>
      <c r="B112" t="s">
        <v>91</v>
      </c>
      <c r="C112">
        <v>-1373.54</v>
      </c>
      <c r="D112" s="24"/>
    </row>
    <row r="113" spans="1:4" x14ac:dyDescent="0.25">
      <c r="A113" s="26">
        <v>42233</v>
      </c>
      <c r="B113" t="s">
        <v>92</v>
      </c>
      <c r="C113">
        <v>-485.71</v>
      </c>
      <c r="D113" s="24"/>
    </row>
    <row r="114" spans="1:4" x14ac:dyDescent="0.25">
      <c r="A114" s="26">
        <v>42262</v>
      </c>
      <c r="B114" t="s">
        <v>93</v>
      </c>
      <c r="C114">
        <v>-485.71</v>
      </c>
      <c r="D114" s="24"/>
    </row>
    <row r="115" spans="1:4" x14ac:dyDescent="0.25">
      <c r="A115" s="26">
        <v>42220</v>
      </c>
      <c r="B115" t="s">
        <v>94</v>
      </c>
      <c r="C115">
        <v>-638</v>
      </c>
      <c r="D115" s="24"/>
    </row>
    <row r="116" spans="1:4" x14ac:dyDescent="0.25">
      <c r="D116" s="24"/>
    </row>
    <row r="117" spans="1:4" x14ac:dyDescent="0.25">
      <c r="A117" t="s">
        <v>95</v>
      </c>
      <c r="D117" s="24"/>
    </row>
    <row r="118" spans="1:4" x14ac:dyDescent="0.25">
      <c r="A118" s="26">
        <v>42248</v>
      </c>
      <c r="B118" t="s">
        <v>96</v>
      </c>
      <c r="C118">
        <v>-246</v>
      </c>
      <c r="D118" s="24"/>
    </row>
    <row r="119" spans="1:4" x14ac:dyDescent="0.25">
      <c r="A119" s="26">
        <v>42234</v>
      </c>
      <c r="B119" t="s">
        <v>97</v>
      </c>
      <c r="C119">
        <v>-4998</v>
      </c>
      <c r="D119" s="24"/>
    </row>
    <row r="120" spans="1:4" x14ac:dyDescent="0.25">
      <c r="A120" s="26">
        <v>42215</v>
      </c>
      <c r="B120" t="s">
        <v>98</v>
      </c>
      <c r="C120">
        <v>-2389.84</v>
      </c>
      <c r="D120" s="24"/>
    </row>
    <row r="121" spans="1:4" x14ac:dyDescent="0.25">
      <c r="A121" s="26">
        <v>42210</v>
      </c>
      <c r="B121" t="s">
        <v>99</v>
      </c>
      <c r="C121">
        <v>-750</v>
      </c>
      <c r="D121" s="24"/>
    </row>
    <row r="122" spans="1:4" x14ac:dyDescent="0.25">
      <c r="A122" s="26">
        <v>42203</v>
      </c>
      <c r="B122" t="s">
        <v>99</v>
      </c>
      <c r="C122">
        <v>-750</v>
      </c>
      <c r="D122" s="24"/>
    </row>
    <row r="123" spans="1:4" x14ac:dyDescent="0.25">
      <c r="A123" s="26">
        <v>42196</v>
      </c>
      <c r="B123" t="s">
        <v>99</v>
      </c>
      <c r="C123">
        <v>-750</v>
      </c>
      <c r="D123" s="24"/>
    </row>
    <row r="124" spans="1:4" x14ac:dyDescent="0.25">
      <c r="A124" s="26">
        <v>42189</v>
      </c>
      <c r="B124" t="s">
        <v>99</v>
      </c>
      <c r="C124">
        <v>-750</v>
      </c>
      <c r="D124" s="24"/>
    </row>
    <row r="125" spans="1:4" x14ac:dyDescent="0.25">
      <c r="D125" s="24"/>
    </row>
    <row r="126" spans="1:4" x14ac:dyDescent="0.25">
      <c r="A126" t="s">
        <v>100</v>
      </c>
      <c r="D126" s="24"/>
    </row>
    <row r="127" spans="1:4" x14ac:dyDescent="0.25">
      <c r="A127" s="26">
        <v>42265</v>
      </c>
      <c r="B127" t="s">
        <v>101</v>
      </c>
      <c r="C127">
        <v>-3.03</v>
      </c>
      <c r="D127" s="24"/>
    </row>
    <row r="128" spans="1:4" x14ac:dyDescent="0.25">
      <c r="A128" s="26">
        <v>42219</v>
      </c>
      <c r="B128" t="s">
        <v>101</v>
      </c>
      <c r="C128">
        <v>-97.5</v>
      </c>
      <c r="D128" s="24"/>
    </row>
    <row r="129" spans="1:4" x14ac:dyDescent="0.25">
      <c r="A129" s="26">
        <v>42212</v>
      </c>
      <c r="B129" t="s">
        <v>101</v>
      </c>
      <c r="C129">
        <v>-10002.030000000001</v>
      </c>
      <c r="D129" s="24"/>
    </row>
    <row r="130" spans="1:4" x14ac:dyDescent="0.25">
      <c r="A130" s="26">
        <v>42200</v>
      </c>
      <c r="B130" t="s">
        <v>101</v>
      </c>
      <c r="C130">
        <v>-10002.030000000001</v>
      </c>
      <c r="D130" s="24"/>
    </row>
    <row r="131" spans="1:4" x14ac:dyDescent="0.25">
      <c r="A131" s="26">
        <v>42198</v>
      </c>
      <c r="B131" t="s">
        <v>101</v>
      </c>
      <c r="C131">
        <v>-5002.03</v>
      </c>
      <c r="D131" s="24"/>
    </row>
    <row r="132" spans="1:4" x14ac:dyDescent="0.25">
      <c r="A132" s="26">
        <v>42186</v>
      </c>
      <c r="B132" t="s">
        <v>101</v>
      </c>
      <c r="C132">
        <v>-5.01</v>
      </c>
      <c r="D132" s="24"/>
    </row>
    <row r="133" spans="1:4" x14ac:dyDescent="0.25">
      <c r="D133" s="24"/>
    </row>
    <row r="134" spans="1:4" x14ac:dyDescent="0.25">
      <c r="D134" s="24"/>
    </row>
    <row r="135" spans="1:4" x14ac:dyDescent="0.25">
      <c r="A135" t="s">
        <v>102</v>
      </c>
      <c r="D135" s="24"/>
    </row>
    <row r="136" spans="1:4" x14ac:dyDescent="0.25">
      <c r="A136" s="26">
        <v>42193</v>
      </c>
      <c r="B136" t="s">
        <v>103</v>
      </c>
      <c r="C136">
        <v>-3970</v>
      </c>
      <c r="D136" s="24"/>
    </row>
    <row r="137" spans="1:4" x14ac:dyDescent="0.25">
      <c r="A137" s="26">
        <v>42199</v>
      </c>
      <c r="B137" t="s">
        <v>104</v>
      </c>
      <c r="C137">
        <v>-3.79</v>
      </c>
      <c r="D137" s="24"/>
    </row>
    <row r="138" spans="1:4" x14ac:dyDescent="0.25">
      <c r="A138" s="26">
        <v>42220</v>
      </c>
      <c r="B138" t="s">
        <v>105</v>
      </c>
      <c r="C138">
        <v>-114.7</v>
      </c>
      <c r="D138" s="24"/>
    </row>
    <row r="139" spans="1:4" x14ac:dyDescent="0.25">
      <c r="A139" s="26">
        <v>42222</v>
      </c>
      <c r="B139" t="s">
        <v>106</v>
      </c>
      <c r="C139">
        <v>-3.8</v>
      </c>
      <c r="D139" s="24"/>
    </row>
    <row r="140" spans="1:4" x14ac:dyDescent="0.25">
      <c r="A140" s="26">
        <v>42229</v>
      </c>
      <c r="B140" t="s">
        <v>107</v>
      </c>
      <c r="C140">
        <v>-7</v>
      </c>
      <c r="D140" s="24"/>
    </row>
    <row r="141" spans="1:4" x14ac:dyDescent="0.25">
      <c r="A141" s="26">
        <v>42230</v>
      </c>
      <c r="B141" t="s">
        <v>108</v>
      </c>
      <c r="C141">
        <v>-81.23</v>
      </c>
      <c r="D141" s="24"/>
    </row>
    <row r="142" spans="1:4" x14ac:dyDescent="0.25">
      <c r="A142" s="26">
        <v>42231</v>
      </c>
      <c r="B142" t="s">
        <v>109</v>
      </c>
      <c r="C142">
        <v>-8.99</v>
      </c>
      <c r="D142" s="24"/>
    </row>
    <row r="143" spans="1:4" x14ac:dyDescent="0.25">
      <c r="A143" s="26">
        <v>42231</v>
      </c>
      <c r="B143" t="s">
        <v>110</v>
      </c>
      <c r="C143">
        <v>-15.45</v>
      </c>
      <c r="D143" s="24"/>
    </row>
    <row r="144" spans="1:4" x14ac:dyDescent="0.25">
      <c r="A144" s="26">
        <v>42234</v>
      </c>
      <c r="B144" t="s">
        <v>111</v>
      </c>
      <c r="C144">
        <v>-77.790000000000006</v>
      </c>
      <c r="D144" s="24"/>
    </row>
    <row r="145" spans="1:4" x14ac:dyDescent="0.25">
      <c r="A145" s="26">
        <v>42235</v>
      </c>
      <c r="B145" t="s">
        <v>112</v>
      </c>
      <c r="C145">
        <v>-269.5</v>
      </c>
      <c r="D145" s="24"/>
    </row>
    <row r="146" spans="1:4" x14ac:dyDescent="0.25">
      <c r="D146" s="24"/>
    </row>
    <row r="147" spans="1:4" x14ac:dyDescent="0.25">
      <c r="A147" t="s">
        <v>113</v>
      </c>
      <c r="D147" s="24"/>
    </row>
    <row r="148" spans="1:4" x14ac:dyDescent="0.25">
      <c r="A148" s="26">
        <v>42235</v>
      </c>
      <c r="B148" t="s">
        <v>114</v>
      </c>
      <c r="C148">
        <v>-10000</v>
      </c>
      <c r="D148" s="24"/>
    </row>
    <row r="149" spans="1:4" x14ac:dyDescent="0.25">
      <c r="A149" s="26">
        <v>42275</v>
      </c>
      <c r="B149" t="s">
        <v>115</v>
      </c>
      <c r="C149">
        <v>-2500</v>
      </c>
      <c r="D149" s="24"/>
    </row>
    <row r="150" spans="1:4" x14ac:dyDescent="0.25">
      <c r="A150" s="26">
        <v>42268</v>
      </c>
      <c r="B150" t="s">
        <v>115</v>
      </c>
      <c r="C150">
        <v>-3500</v>
      </c>
      <c r="D150" s="24"/>
    </row>
    <row r="151" spans="1:4" x14ac:dyDescent="0.25">
      <c r="A151" s="26">
        <v>42259</v>
      </c>
      <c r="B151" t="s">
        <v>115</v>
      </c>
      <c r="C151">
        <v>-12500</v>
      </c>
      <c r="D151" s="24"/>
    </row>
    <row r="152" spans="1:4" x14ac:dyDescent="0.25">
      <c r="A152" s="26">
        <v>42252</v>
      </c>
      <c r="B152" t="s">
        <v>115</v>
      </c>
      <c r="C152">
        <v>-2500</v>
      </c>
      <c r="D152" s="24"/>
    </row>
    <row r="153" spans="1:4" x14ac:dyDescent="0.25">
      <c r="A153" s="26">
        <v>42245</v>
      </c>
      <c r="B153" t="s">
        <v>115</v>
      </c>
      <c r="C153">
        <v>-2500</v>
      </c>
      <c r="D153" s="24"/>
    </row>
    <row r="154" spans="1:4" x14ac:dyDescent="0.25">
      <c r="A154" s="26">
        <v>42239</v>
      </c>
      <c r="B154" t="s">
        <v>115</v>
      </c>
      <c r="C154">
        <v>-3000</v>
      </c>
      <c r="D154" s="24"/>
    </row>
    <row r="155" spans="1:4" x14ac:dyDescent="0.25">
      <c r="A155" s="26">
        <v>42233</v>
      </c>
      <c r="B155" t="s">
        <v>115</v>
      </c>
      <c r="C155">
        <v>-2500</v>
      </c>
      <c r="D155" s="24"/>
    </row>
    <row r="156" spans="1:4" x14ac:dyDescent="0.25">
      <c r="A156" s="26">
        <v>42226</v>
      </c>
      <c r="B156" t="s">
        <v>115</v>
      </c>
      <c r="C156">
        <v>-2750</v>
      </c>
      <c r="D156" s="24"/>
    </row>
    <row r="157" spans="1:4" x14ac:dyDescent="0.25">
      <c r="A157" s="26">
        <v>42220</v>
      </c>
      <c r="B157" t="s">
        <v>115</v>
      </c>
      <c r="C157">
        <v>-2750</v>
      </c>
      <c r="D157" s="24"/>
    </row>
    <row r="158" spans="1:4" x14ac:dyDescent="0.25">
      <c r="A158" s="26">
        <v>42213</v>
      </c>
      <c r="B158" t="s">
        <v>115</v>
      </c>
      <c r="C158">
        <v>-2750</v>
      </c>
      <c r="D158" s="24"/>
    </row>
    <row r="159" spans="1:4" x14ac:dyDescent="0.25">
      <c r="A159" s="26">
        <v>42203</v>
      </c>
      <c r="B159" t="s">
        <v>115</v>
      </c>
      <c r="C159">
        <v>-2750</v>
      </c>
      <c r="D159" s="24"/>
    </row>
    <row r="160" spans="1:4" x14ac:dyDescent="0.25">
      <c r="A160" s="26">
        <v>42195</v>
      </c>
      <c r="B160" t="s">
        <v>115</v>
      </c>
      <c r="C160">
        <v>-5000</v>
      </c>
      <c r="D160" s="24"/>
    </row>
    <row r="161" spans="1:4" x14ac:dyDescent="0.25">
      <c r="D161" s="24"/>
    </row>
    <row r="162" spans="1:4" x14ac:dyDescent="0.25">
      <c r="A162" t="s">
        <v>116</v>
      </c>
      <c r="D162" s="24"/>
    </row>
    <row r="163" spans="1:4" x14ac:dyDescent="0.25">
      <c r="A163" s="26">
        <v>42275</v>
      </c>
      <c r="B163" t="s">
        <v>117</v>
      </c>
      <c r="C163">
        <v>-1250</v>
      </c>
      <c r="D163" s="24"/>
    </row>
    <row r="164" spans="1:4" x14ac:dyDescent="0.25">
      <c r="A164" s="26">
        <v>42268</v>
      </c>
      <c r="B164" t="s">
        <v>117</v>
      </c>
      <c r="C164">
        <v>-1250</v>
      </c>
      <c r="D164" s="24"/>
    </row>
    <row r="165" spans="1:4" x14ac:dyDescent="0.25">
      <c r="A165" s="26">
        <v>42261</v>
      </c>
      <c r="B165" t="s">
        <v>117</v>
      </c>
      <c r="C165">
        <v>-1250</v>
      </c>
      <c r="D165" s="24"/>
    </row>
    <row r="166" spans="1:4" x14ac:dyDescent="0.25">
      <c r="A166" s="26">
        <v>42253</v>
      </c>
      <c r="B166" t="s">
        <v>117</v>
      </c>
      <c r="C166">
        <v>-1250</v>
      </c>
      <c r="D166" s="24"/>
    </row>
    <row r="167" spans="1:4" x14ac:dyDescent="0.25">
      <c r="A167" s="26">
        <v>42246</v>
      </c>
      <c r="B167" t="s">
        <v>117</v>
      </c>
      <c r="C167">
        <v>-1250</v>
      </c>
      <c r="D167" s="24"/>
    </row>
    <row r="168" spans="1:4" x14ac:dyDescent="0.25">
      <c r="A168" s="26">
        <v>42239</v>
      </c>
      <c r="B168" t="s">
        <v>117</v>
      </c>
      <c r="C168">
        <v>-2500</v>
      </c>
      <c r="D168" s="24"/>
    </row>
    <row r="169" spans="1:4" x14ac:dyDescent="0.25">
      <c r="A169" s="26">
        <v>42230</v>
      </c>
      <c r="B169" t="s">
        <v>117</v>
      </c>
      <c r="C169">
        <v>-2500</v>
      </c>
      <c r="D169" s="24"/>
    </row>
    <row r="170" spans="1:4" x14ac:dyDescent="0.25">
      <c r="A170" s="26">
        <v>42226</v>
      </c>
      <c r="B170" t="s">
        <v>117</v>
      </c>
      <c r="C170">
        <v>-1250</v>
      </c>
      <c r="D170" s="24"/>
    </row>
    <row r="171" spans="1:4" x14ac:dyDescent="0.25">
      <c r="A171" s="26">
        <v>42213</v>
      </c>
      <c r="B171" t="s">
        <v>117</v>
      </c>
      <c r="C171">
        <v>-1250</v>
      </c>
      <c r="D171" s="24"/>
    </row>
    <row r="172" spans="1:4" x14ac:dyDescent="0.25">
      <c r="A172" s="26">
        <v>42203</v>
      </c>
      <c r="B172" t="s">
        <v>117</v>
      </c>
      <c r="C172">
        <v>-2500</v>
      </c>
      <c r="D172" s="24"/>
    </row>
    <row r="173" spans="1:4" x14ac:dyDescent="0.25">
      <c r="A173" s="26">
        <v>42197</v>
      </c>
      <c r="B173" t="s">
        <v>117</v>
      </c>
      <c r="C173">
        <v>-3000</v>
      </c>
      <c r="D173" s="24"/>
    </row>
    <row r="174" spans="1:4" x14ac:dyDescent="0.25">
      <c r="A174" s="26">
        <v>42257</v>
      </c>
      <c r="B174" t="s">
        <v>118</v>
      </c>
      <c r="C174">
        <v>-5000</v>
      </c>
      <c r="D174" s="24"/>
    </row>
    <row r="175" spans="1:4" x14ac:dyDescent="0.25">
      <c r="A175" s="26">
        <v>42245</v>
      </c>
      <c r="B175" t="s">
        <v>118</v>
      </c>
      <c r="C175">
        <v>-3000</v>
      </c>
      <c r="D175" s="24"/>
    </row>
    <row r="176" spans="1:4" x14ac:dyDescent="0.25">
      <c r="A176" s="26">
        <v>42220</v>
      </c>
      <c r="B176" t="s">
        <v>118</v>
      </c>
      <c r="C176">
        <v>-3000</v>
      </c>
      <c r="D176" s="24"/>
    </row>
    <row r="177" spans="1:4" x14ac:dyDescent="0.25">
      <c r="D177" s="24"/>
    </row>
    <row r="178" spans="1:4" x14ac:dyDescent="0.25">
      <c r="A178" t="s">
        <v>119</v>
      </c>
      <c r="D178" s="24"/>
    </row>
    <row r="179" spans="1:4" x14ac:dyDescent="0.25">
      <c r="A179" s="26">
        <v>42275</v>
      </c>
      <c r="B179" t="s">
        <v>120</v>
      </c>
      <c r="C179">
        <v>-200</v>
      </c>
      <c r="D179" s="24"/>
    </row>
    <row r="180" spans="1:4" x14ac:dyDescent="0.25">
      <c r="A180" s="26">
        <v>42268</v>
      </c>
      <c r="B180" t="s">
        <v>120</v>
      </c>
      <c r="C180">
        <v>-200</v>
      </c>
      <c r="D180" s="24"/>
    </row>
    <row r="181" spans="1:4" x14ac:dyDescent="0.25">
      <c r="A181" s="26">
        <v>42261</v>
      </c>
      <c r="B181" t="s">
        <v>120</v>
      </c>
      <c r="C181">
        <v>-200</v>
      </c>
      <c r="D181" s="24"/>
    </row>
    <row r="182" spans="1:4" x14ac:dyDescent="0.25">
      <c r="A182" s="26">
        <v>42254</v>
      </c>
      <c r="B182" t="s">
        <v>120</v>
      </c>
      <c r="C182">
        <v>-200</v>
      </c>
      <c r="D182" s="24"/>
    </row>
    <row r="183" spans="1:4" x14ac:dyDescent="0.25">
      <c r="A183" s="26">
        <v>42247</v>
      </c>
      <c r="B183" t="s">
        <v>120</v>
      </c>
      <c r="C183">
        <v>-100</v>
      </c>
      <c r="D183" s="24"/>
    </row>
    <row r="184" spans="1:4" x14ac:dyDescent="0.25">
      <c r="A184" s="26">
        <v>42240</v>
      </c>
      <c r="B184" t="s">
        <v>120</v>
      </c>
      <c r="C184">
        <v>-100</v>
      </c>
      <c r="D184" s="24"/>
    </row>
    <row r="185" spans="1:4" x14ac:dyDescent="0.25">
      <c r="A185" s="26">
        <v>42233</v>
      </c>
      <c r="B185" t="s">
        <v>120</v>
      </c>
      <c r="C185">
        <v>-100</v>
      </c>
      <c r="D185" s="24"/>
    </row>
    <row r="186" spans="1:4" x14ac:dyDescent="0.25">
      <c r="A186" s="26">
        <v>42226</v>
      </c>
      <c r="B186" t="s">
        <v>120</v>
      </c>
      <c r="C186">
        <v>-100</v>
      </c>
      <c r="D186" s="24"/>
    </row>
    <row r="187" spans="1:4" x14ac:dyDescent="0.25">
      <c r="A187" s="26">
        <v>42219</v>
      </c>
      <c r="B187" t="s">
        <v>120</v>
      </c>
      <c r="C187">
        <v>-100</v>
      </c>
      <c r="D187" s="24"/>
    </row>
    <row r="188" spans="1:4" x14ac:dyDescent="0.25">
      <c r="A188" s="26">
        <v>42212</v>
      </c>
      <c r="B188" t="s">
        <v>120</v>
      </c>
      <c r="C188">
        <v>-100</v>
      </c>
      <c r="D188" s="24"/>
    </row>
    <row r="189" spans="1:4" x14ac:dyDescent="0.25">
      <c r="A189" s="26">
        <v>42205</v>
      </c>
      <c r="B189" t="s">
        <v>120</v>
      </c>
      <c r="C189">
        <v>-100</v>
      </c>
      <c r="D189" s="24"/>
    </row>
    <row r="190" spans="1:4" x14ac:dyDescent="0.25">
      <c r="A190" s="26">
        <v>42198</v>
      </c>
      <c r="B190" t="s">
        <v>120</v>
      </c>
      <c r="C190">
        <v>-100</v>
      </c>
      <c r="D190" s="24"/>
    </row>
    <row r="191" spans="1:4" x14ac:dyDescent="0.25">
      <c r="A191" s="26">
        <v>42191</v>
      </c>
      <c r="B191" t="s">
        <v>120</v>
      </c>
      <c r="C191">
        <v>-100</v>
      </c>
      <c r="D191" s="24"/>
    </row>
    <row r="192" spans="1:4" x14ac:dyDescent="0.25">
      <c r="D192" s="24"/>
    </row>
    <row r="193" spans="1:4" x14ac:dyDescent="0.25">
      <c r="A193" t="s">
        <v>121</v>
      </c>
      <c r="D193" s="24"/>
    </row>
    <row r="194" spans="1:4" x14ac:dyDescent="0.25">
      <c r="A194" s="26">
        <v>42215</v>
      </c>
      <c r="B194" t="s">
        <v>122</v>
      </c>
      <c r="C194">
        <v>2500</v>
      </c>
      <c r="D194" s="24"/>
    </row>
    <row r="195" spans="1:4" x14ac:dyDescent="0.25">
      <c r="A195" s="26">
        <v>42192</v>
      </c>
      <c r="B195" t="s">
        <v>122</v>
      </c>
      <c r="C195">
        <v>2000</v>
      </c>
      <c r="D195" s="24"/>
    </row>
    <row r="196" spans="1:4" x14ac:dyDescent="0.25">
      <c r="A196" s="26">
        <v>42227</v>
      </c>
      <c r="B196" t="s">
        <v>123</v>
      </c>
      <c r="C196">
        <v>-2500</v>
      </c>
      <c r="D196" s="24"/>
    </row>
    <row r="197" spans="1:4" x14ac:dyDescent="0.25">
      <c r="A197" s="26">
        <v>42193</v>
      </c>
      <c r="B197" t="s">
        <v>123</v>
      </c>
      <c r="C197">
        <v>-2000</v>
      </c>
      <c r="D197" s="24"/>
    </row>
    <row r="198" spans="1:4" x14ac:dyDescent="0.25">
      <c r="A198" s="26"/>
      <c r="C198" s="27"/>
      <c r="D198" s="24"/>
    </row>
    <row r="199" spans="1:4" x14ac:dyDescent="0.25">
      <c r="A199" s="26"/>
      <c r="C199" s="27"/>
      <c r="D199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1"/>
  <sheetViews>
    <sheetView topLeftCell="A31" workbookViewId="0">
      <selection activeCell="C7" sqref="C7"/>
    </sheetView>
  </sheetViews>
  <sheetFormatPr defaultRowHeight="15" x14ac:dyDescent="0.25"/>
  <cols>
    <col min="1" max="1" width="15.140625" customWidth="1"/>
    <col min="2" max="2" width="44.7109375" customWidth="1"/>
    <col min="3" max="3" width="13.85546875" customWidth="1"/>
  </cols>
  <sheetData>
    <row r="2" spans="1:3" ht="33.75" x14ac:dyDescent="0.25">
      <c r="A2" s="22" t="s">
        <v>124</v>
      </c>
      <c r="B2" s="22"/>
      <c r="C2" s="22"/>
    </row>
    <row r="3" spans="1:3" x14ac:dyDescent="0.25">
      <c r="A3" s="24"/>
      <c r="B3" s="24"/>
      <c r="C3" s="24"/>
    </row>
    <row r="5" spans="1:3" x14ac:dyDescent="0.25">
      <c r="A5" t="s">
        <v>125</v>
      </c>
    </row>
    <row r="6" spans="1:3" x14ac:dyDescent="0.25">
      <c r="A6" s="26">
        <v>42275</v>
      </c>
      <c r="B6" t="s">
        <v>126</v>
      </c>
      <c r="C6">
        <v>1250</v>
      </c>
    </row>
    <row r="7" spans="1:3" x14ac:dyDescent="0.25">
      <c r="A7" s="26">
        <v>42268</v>
      </c>
      <c r="B7" t="s">
        <v>126</v>
      </c>
      <c r="C7">
        <v>1250</v>
      </c>
    </row>
    <row r="8" spans="1:3" x14ac:dyDescent="0.25">
      <c r="A8" s="26">
        <v>42261</v>
      </c>
      <c r="B8" t="s">
        <v>126</v>
      </c>
      <c r="C8">
        <v>1250</v>
      </c>
    </row>
    <row r="9" spans="1:3" x14ac:dyDescent="0.25">
      <c r="A9" s="26">
        <v>42253</v>
      </c>
      <c r="B9" t="s">
        <v>126</v>
      </c>
      <c r="C9">
        <v>1250</v>
      </c>
    </row>
    <row r="10" spans="1:3" x14ac:dyDescent="0.25">
      <c r="A10" s="26">
        <v>42246</v>
      </c>
      <c r="B10" t="s">
        <v>126</v>
      </c>
      <c r="C10">
        <v>1250</v>
      </c>
    </row>
    <row r="11" spans="1:3" x14ac:dyDescent="0.25">
      <c r="A11" s="26">
        <v>42230</v>
      </c>
      <c r="B11" t="s">
        <v>126</v>
      </c>
      <c r="C11">
        <v>2500</v>
      </c>
    </row>
    <row r="12" spans="1:3" x14ac:dyDescent="0.25">
      <c r="A12" s="26">
        <v>42226</v>
      </c>
      <c r="B12" t="s">
        <v>126</v>
      </c>
      <c r="C12">
        <v>1250</v>
      </c>
    </row>
    <row r="13" spans="1:3" x14ac:dyDescent="0.25">
      <c r="A13" s="26">
        <v>42213</v>
      </c>
      <c r="B13" t="s">
        <v>126</v>
      </c>
      <c r="C13">
        <v>1250</v>
      </c>
    </row>
    <row r="14" spans="1:3" x14ac:dyDescent="0.25">
      <c r="A14" s="26">
        <v>42203</v>
      </c>
      <c r="B14" t="s">
        <v>126</v>
      </c>
      <c r="C14">
        <v>2500</v>
      </c>
    </row>
    <row r="15" spans="1:3" x14ac:dyDescent="0.25">
      <c r="A15" s="26">
        <v>42197</v>
      </c>
      <c r="B15" t="s">
        <v>126</v>
      </c>
      <c r="C15">
        <v>3000</v>
      </c>
    </row>
    <row r="17" spans="1:3" x14ac:dyDescent="0.25">
      <c r="A17" t="s">
        <v>127</v>
      </c>
    </row>
    <row r="18" spans="1:3" x14ac:dyDescent="0.25">
      <c r="A18" s="26">
        <v>42257</v>
      </c>
      <c r="B18" t="s">
        <v>128</v>
      </c>
      <c r="C18">
        <v>5000</v>
      </c>
    </row>
    <row r="19" spans="1:3" x14ac:dyDescent="0.25">
      <c r="A19" s="26">
        <v>42245</v>
      </c>
      <c r="B19" t="s">
        <v>128</v>
      </c>
      <c r="C19">
        <v>3000</v>
      </c>
    </row>
    <row r="20" spans="1:3" x14ac:dyDescent="0.25">
      <c r="A20" s="26">
        <v>42220</v>
      </c>
      <c r="B20" t="s">
        <v>128</v>
      </c>
      <c r="C20">
        <v>3000</v>
      </c>
    </row>
    <row r="22" spans="1:3" x14ac:dyDescent="0.25">
      <c r="A22" t="s">
        <v>129</v>
      </c>
    </row>
    <row r="24" spans="1:3" x14ac:dyDescent="0.25">
      <c r="A24" t="s">
        <v>55</v>
      </c>
    </row>
    <row r="25" spans="1:3" x14ac:dyDescent="0.25">
      <c r="A25" s="26">
        <v>42248</v>
      </c>
      <c r="B25" t="s">
        <v>55</v>
      </c>
      <c r="C25">
        <v>-10</v>
      </c>
    </row>
    <row r="26" spans="1:3" x14ac:dyDescent="0.25">
      <c r="A26" s="26">
        <v>42217</v>
      </c>
      <c r="B26" t="s">
        <v>55</v>
      </c>
      <c r="C26">
        <v>-10</v>
      </c>
    </row>
    <row r="27" spans="1:3" x14ac:dyDescent="0.25">
      <c r="A27" s="26">
        <v>42186</v>
      </c>
      <c r="B27" t="s">
        <v>55</v>
      </c>
      <c r="C27">
        <v>-10</v>
      </c>
    </row>
    <row r="29" spans="1:3" x14ac:dyDescent="0.25">
      <c r="A29" t="s">
        <v>130</v>
      </c>
    </row>
    <row r="30" spans="1:3" x14ac:dyDescent="0.25">
      <c r="A30" s="26">
        <v>42276</v>
      </c>
      <c r="B30" t="s">
        <v>131</v>
      </c>
      <c r="C30">
        <v>-800</v>
      </c>
    </row>
    <row r="31" spans="1:3" x14ac:dyDescent="0.25">
      <c r="A31" s="26">
        <v>42269</v>
      </c>
      <c r="B31" t="s">
        <v>131</v>
      </c>
      <c r="C31">
        <v>-800</v>
      </c>
    </row>
    <row r="32" spans="1:3" x14ac:dyDescent="0.25">
      <c r="A32" s="26">
        <v>42262</v>
      </c>
      <c r="B32" t="s">
        <v>131</v>
      </c>
      <c r="C32">
        <v>-800</v>
      </c>
    </row>
    <row r="33" spans="1:3" x14ac:dyDescent="0.25">
      <c r="A33" s="26">
        <v>42255</v>
      </c>
      <c r="B33" t="s">
        <v>131</v>
      </c>
      <c r="C33">
        <v>-800</v>
      </c>
    </row>
    <row r="34" spans="1:3" x14ac:dyDescent="0.25">
      <c r="A34" s="26">
        <v>42248</v>
      </c>
      <c r="B34" t="s">
        <v>131</v>
      </c>
      <c r="C34">
        <v>-800</v>
      </c>
    </row>
    <row r="35" spans="1:3" x14ac:dyDescent="0.25">
      <c r="A35" s="26">
        <v>42241</v>
      </c>
      <c r="B35" t="s">
        <v>131</v>
      </c>
      <c r="C35">
        <v>-800</v>
      </c>
    </row>
    <row r="36" spans="1:3" x14ac:dyDescent="0.25">
      <c r="A36" s="26">
        <v>42234</v>
      </c>
      <c r="B36" t="s">
        <v>131</v>
      </c>
      <c r="C36">
        <v>-800</v>
      </c>
    </row>
    <row r="37" spans="1:3" x14ac:dyDescent="0.25">
      <c r="A37" s="26">
        <v>42227</v>
      </c>
      <c r="B37" t="s">
        <v>131</v>
      </c>
      <c r="C37">
        <v>-800</v>
      </c>
    </row>
    <row r="38" spans="1:3" x14ac:dyDescent="0.25">
      <c r="A38" s="26">
        <v>42220</v>
      </c>
      <c r="B38" t="s">
        <v>131</v>
      </c>
      <c r="C38">
        <v>-800</v>
      </c>
    </row>
    <row r="39" spans="1:3" x14ac:dyDescent="0.25">
      <c r="A39" s="26">
        <v>42213</v>
      </c>
      <c r="B39" t="s">
        <v>131</v>
      </c>
      <c r="C39">
        <v>-800</v>
      </c>
    </row>
    <row r="40" spans="1:3" x14ac:dyDescent="0.25">
      <c r="A40" s="26">
        <v>42206</v>
      </c>
      <c r="B40" t="s">
        <v>131</v>
      </c>
      <c r="C40">
        <v>-800</v>
      </c>
    </row>
    <row r="41" spans="1:3" x14ac:dyDescent="0.25">
      <c r="A41" s="26">
        <v>42199</v>
      </c>
      <c r="B41" t="s">
        <v>131</v>
      </c>
      <c r="C41">
        <v>-800</v>
      </c>
    </row>
    <row r="42" spans="1:3" x14ac:dyDescent="0.25">
      <c r="A42" s="26">
        <v>42193</v>
      </c>
      <c r="B42" t="s">
        <v>131</v>
      </c>
      <c r="C42">
        <v>-2500</v>
      </c>
    </row>
    <row r="43" spans="1:3" x14ac:dyDescent="0.25">
      <c r="A43" s="26">
        <v>42192</v>
      </c>
      <c r="B43" t="s">
        <v>131</v>
      </c>
      <c r="C43">
        <v>-800</v>
      </c>
    </row>
    <row r="44" spans="1:3" x14ac:dyDescent="0.25">
      <c r="A44" s="26">
        <v>42199</v>
      </c>
      <c r="B44" t="s">
        <v>132</v>
      </c>
      <c r="C44">
        <v>-800</v>
      </c>
    </row>
    <row r="45" spans="1:3" x14ac:dyDescent="0.25">
      <c r="A45" s="26">
        <v>42239</v>
      </c>
      <c r="B45" t="s">
        <v>133</v>
      </c>
      <c r="C45">
        <v>2500</v>
      </c>
    </row>
    <row r="46" spans="1:3" x14ac:dyDescent="0.25">
      <c r="A46" s="26"/>
    </row>
    <row r="47" spans="1:3" x14ac:dyDescent="0.25">
      <c r="A47" t="s">
        <v>134</v>
      </c>
    </row>
    <row r="48" spans="1:3" x14ac:dyDescent="0.25">
      <c r="A48" s="26">
        <v>42258</v>
      </c>
      <c r="B48" t="s">
        <v>135</v>
      </c>
      <c r="C48">
        <v>-3755</v>
      </c>
    </row>
    <row r="49" spans="1:3" x14ac:dyDescent="0.25">
      <c r="A49" s="26">
        <v>42224</v>
      </c>
      <c r="B49" t="s">
        <v>136</v>
      </c>
      <c r="C49">
        <v>-737</v>
      </c>
    </row>
    <row r="50" spans="1:3" x14ac:dyDescent="0.25">
      <c r="A50" s="26">
        <v>42234</v>
      </c>
      <c r="B50" t="s">
        <v>137</v>
      </c>
      <c r="C50">
        <v>-1552.7</v>
      </c>
    </row>
    <row r="51" spans="1:3" x14ac:dyDescent="0.25">
      <c r="A51" s="26">
        <v>42220</v>
      </c>
      <c r="B51" t="s">
        <v>138</v>
      </c>
      <c r="C51">
        <v>-148.5</v>
      </c>
    </row>
    <row r="52" spans="1:3" x14ac:dyDescent="0.25">
      <c r="A52" s="26">
        <v>42199</v>
      </c>
      <c r="B52" t="s">
        <v>139</v>
      </c>
      <c r="C52">
        <v>-95</v>
      </c>
    </row>
    <row r="53" spans="1:3" x14ac:dyDescent="0.25">
      <c r="A53" s="26">
        <v>42231</v>
      </c>
      <c r="B53" t="s">
        <v>140</v>
      </c>
      <c r="C53">
        <v>-32</v>
      </c>
    </row>
    <row r="54" spans="1:3" x14ac:dyDescent="0.25">
      <c r="A54" s="26">
        <v>42224</v>
      </c>
      <c r="B54" t="s">
        <v>141</v>
      </c>
      <c r="C54">
        <v>-410</v>
      </c>
    </row>
    <row r="55" spans="1:3" x14ac:dyDescent="0.25">
      <c r="A55" s="26">
        <v>42187</v>
      </c>
      <c r="B55" t="s">
        <v>142</v>
      </c>
      <c r="C55">
        <v>-94.47</v>
      </c>
    </row>
    <row r="56" spans="1:3" x14ac:dyDescent="0.25">
      <c r="A56" s="26">
        <v>42277</v>
      </c>
      <c r="B56" t="s">
        <v>143</v>
      </c>
      <c r="C56">
        <v>-175</v>
      </c>
    </row>
    <row r="58" spans="1:3" x14ac:dyDescent="0.25">
      <c r="A58" s="26">
        <v>42189</v>
      </c>
      <c r="B58" t="s">
        <v>144</v>
      </c>
      <c r="C58">
        <v>-42.58</v>
      </c>
    </row>
    <row r="59" spans="1:3" x14ac:dyDescent="0.25">
      <c r="A59" s="26">
        <v>42224</v>
      </c>
      <c r="B59" t="s">
        <v>145</v>
      </c>
      <c r="C59">
        <v>-43.29</v>
      </c>
    </row>
    <row r="60" spans="1:3" x14ac:dyDescent="0.25">
      <c r="A60" s="26">
        <v>42196</v>
      </c>
      <c r="B60" t="s">
        <v>146</v>
      </c>
      <c r="C60">
        <v>-42.05</v>
      </c>
    </row>
    <row r="61" spans="1:3" x14ac:dyDescent="0.25">
      <c r="A61" s="26">
        <v>42258</v>
      </c>
      <c r="B61" t="s">
        <v>147</v>
      </c>
      <c r="C61">
        <v>-39.35</v>
      </c>
    </row>
    <row r="62" spans="1:3" x14ac:dyDescent="0.25">
      <c r="A62" s="26">
        <v>42231</v>
      </c>
      <c r="B62" t="s">
        <v>148</v>
      </c>
      <c r="C62">
        <v>-40.78</v>
      </c>
    </row>
    <row r="63" spans="1:3" x14ac:dyDescent="0.25">
      <c r="A63" s="26">
        <v>42203</v>
      </c>
      <c r="B63" t="s">
        <v>149</v>
      </c>
      <c r="C63">
        <v>-38.94</v>
      </c>
    </row>
    <row r="64" spans="1:3" x14ac:dyDescent="0.25">
      <c r="A64" s="26">
        <v>42235</v>
      </c>
      <c r="B64" t="s">
        <v>150</v>
      </c>
      <c r="C64">
        <v>-49.99</v>
      </c>
    </row>
    <row r="65" spans="1:3" x14ac:dyDescent="0.25">
      <c r="A65" s="26">
        <v>42266</v>
      </c>
      <c r="B65" t="s">
        <v>151</v>
      </c>
      <c r="C65">
        <v>-34.64</v>
      </c>
    </row>
    <row r="66" spans="1:3" x14ac:dyDescent="0.25">
      <c r="A66" s="26">
        <v>42270</v>
      </c>
      <c r="B66" t="s">
        <v>152</v>
      </c>
      <c r="C66">
        <v>-47.88</v>
      </c>
    </row>
    <row r="67" spans="1:3" x14ac:dyDescent="0.25">
      <c r="A67" s="26">
        <v>42238</v>
      </c>
      <c r="B67" t="s">
        <v>153</v>
      </c>
      <c r="C67">
        <v>-35.380000000000003</v>
      </c>
    </row>
    <row r="68" spans="1:3" x14ac:dyDescent="0.25">
      <c r="A68" s="26">
        <v>42210</v>
      </c>
      <c r="B68" t="s">
        <v>154</v>
      </c>
      <c r="C68">
        <v>-38.369999999999997</v>
      </c>
    </row>
    <row r="69" spans="1:3" x14ac:dyDescent="0.25">
      <c r="A69" s="26">
        <v>42273</v>
      </c>
      <c r="B69" t="s">
        <v>155</v>
      </c>
      <c r="C69">
        <v>-27.56</v>
      </c>
    </row>
    <row r="70" spans="1:3" x14ac:dyDescent="0.25">
      <c r="A70" s="26">
        <v>42243</v>
      </c>
      <c r="B70" t="s">
        <v>156</v>
      </c>
      <c r="C70">
        <v>-36</v>
      </c>
    </row>
    <row r="71" spans="1:3" x14ac:dyDescent="0.25">
      <c r="A71" s="26">
        <v>42277</v>
      </c>
      <c r="B71" t="s">
        <v>157</v>
      </c>
      <c r="C71">
        <v>-28.2</v>
      </c>
    </row>
    <row r="72" spans="1:3" x14ac:dyDescent="0.25">
      <c r="A72" s="26">
        <v>42217</v>
      </c>
      <c r="B72" t="s">
        <v>158</v>
      </c>
      <c r="C72">
        <v>-36.99</v>
      </c>
    </row>
    <row r="73" spans="1:3" x14ac:dyDescent="0.25">
      <c r="A73" s="26">
        <v>42250</v>
      </c>
      <c r="B73" t="s">
        <v>159</v>
      </c>
      <c r="C73">
        <v>-28.78</v>
      </c>
    </row>
    <row r="74" spans="1:3" x14ac:dyDescent="0.25">
      <c r="A74" s="26">
        <v>42186</v>
      </c>
      <c r="B74" t="s">
        <v>160</v>
      </c>
      <c r="C74">
        <v>-70.38</v>
      </c>
    </row>
    <row r="75" spans="1:3" x14ac:dyDescent="0.25">
      <c r="A75" s="26">
        <v>42207</v>
      </c>
      <c r="B75" t="s">
        <v>161</v>
      </c>
      <c r="C75">
        <v>-39.71</v>
      </c>
    </row>
    <row r="77" spans="1:3" x14ac:dyDescent="0.25">
      <c r="A77" s="26">
        <v>42188</v>
      </c>
      <c r="B77" t="s">
        <v>162</v>
      </c>
      <c r="C77">
        <v>500</v>
      </c>
    </row>
    <row r="78" spans="1:3" x14ac:dyDescent="0.25">
      <c r="A78" s="26">
        <v>42269</v>
      </c>
      <c r="B78" t="s">
        <v>163</v>
      </c>
      <c r="C78">
        <v>-750.28</v>
      </c>
    </row>
    <row r="79" spans="1:3" x14ac:dyDescent="0.25">
      <c r="A79" s="26">
        <v>42240</v>
      </c>
      <c r="B79" t="s">
        <v>163</v>
      </c>
      <c r="C79">
        <v>-750.28</v>
      </c>
    </row>
    <row r="80" spans="1:3" x14ac:dyDescent="0.25">
      <c r="A80" s="26">
        <v>42207</v>
      </c>
      <c r="B80" t="s">
        <v>163</v>
      </c>
      <c r="C80">
        <v>-750.28</v>
      </c>
    </row>
    <row r="81" spans="1:3" x14ac:dyDescent="0.25">
      <c r="A81" s="26">
        <v>42271</v>
      </c>
      <c r="B81" t="s">
        <v>164</v>
      </c>
      <c r="C81">
        <v>-400.7</v>
      </c>
    </row>
    <row r="82" spans="1:3" x14ac:dyDescent="0.25">
      <c r="A82" s="26">
        <v>42264</v>
      </c>
      <c r="B82" t="s">
        <v>164</v>
      </c>
      <c r="C82">
        <v>-400.7</v>
      </c>
    </row>
    <row r="83" spans="1:3" x14ac:dyDescent="0.25">
      <c r="A83" s="26">
        <v>42257</v>
      </c>
      <c r="B83" t="s">
        <v>164</v>
      </c>
      <c r="C83">
        <v>-400.7</v>
      </c>
    </row>
    <row r="84" spans="1:3" x14ac:dyDescent="0.25">
      <c r="A84" s="26">
        <v>42250</v>
      </c>
      <c r="B84" t="s">
        <v>164</v>
      </c>
      <c r="C84">
        <v>-400.7</v>
      </c>
    </row>
    <row r="85" spans="1:3" x14ac:dyDescent="0.25">
      <c r="A85" s="26">
        <v>42243</v>
      </c>
      <c r="B85" t="s">
        <v>164</v>
      </c>
      <c r="C85">
        <v>-400.7</v>
      </c>
    </row>
    <row r="86" spans="1:3" x14ac:dyDescent="0.25">
      <c r="A86" s="26">
        <v>42236</v>
      </c>
      <c r="B86" t="s">
        <v>164</v>
      </c>
      <c r="C86">
        <v>-400.7</v>
      </c>
    </row>
    <row r="87" spans="1:3" x14ac:dyDescent="0.25">
      <c r="A87" s="26">
        <v>42229</v>
      </c>
      <c r="B87" t="s">
        <v>164</v>
      </c>
      <c r="C87">
        <v>-400.7</v>
      </c>
    </row>
    <row r="88" spans="1:3" x14ac:dyDescent="0.25">
      <c r="A88" s="26">
        <v>42222</v>
      </c>
      <c r="B88" t="s">
        <v>164</v>
      </c>
      <c r="C88">
        <v>-400.7</v>
      </c>
    </row>
    <row r="89" spans="1:3" x14ac:dyDescent="0.25">
      <c r="A89" s="26">
        <v>42215</v>
      </c>
      <c r="B89" t="s">
        <v>164</v>
      </c>
      <c r="C89">
        <v>-400.7</v>
      </c>
    </row>
    <row r="90" spans="1:3" x14ac:dyDescent="0.25">
      <c r="A90" s="26">
        <v>42208</v>
      </c>
      <c r="B90" t="s">
        <v>164</v>
      </c>
      <c r="C90">
        <v>-400.7</v>
      </c>
    </row>
    <row r="91" spans="1:3" x14ac:dyDescent="0.25">
      <c r="A91" s="26">
        <v>42201</v>
      </c>
      <c r="B91" t="s">
        <v>164</v>
      </c>
      <c r="C91">
        <v>-400.7</v>
      </c>
    </row>
    <row r="92" spans="1:3" x14ac:dyDescent="0.25">
      <c r="A92" s="26">
        <v>42194</v>
      </c>
      <c r="B92" t="s">
        <v>164</v>
      </c>
      <c r="C92">
        <v>-400.7</v>
      </c>
    </row>
    <row r="93" spans="1:3" x14ac:dyDescent="0.25">
      <c r="A93" s="26">
        <v>42187</v>
      </c>
      <c r="B93" t="s">
        <v>164</v>
      </c>
      <c r="C93">
        <v>-400.7</v>
      </c>
    </row>
    <row r="95" spans="1:3" x14ac:dyDescent="0.25">
      <c r="A95" t="s">
        <v>165</v>
      </c>
    </row>
    <row r="96" spans="1:3" x14ac:dyDescent="0.25">
      <c r="A96" s="26">
        <v>42269</v>
      </c>
      <c r="B96" t="s">
        <v>166</v>
      </c>
      <c r="C96">
        <v>-15.88</v>
      </c>
    </row>
    <row r="97" spans="1:3" x14ac:dyDescent="0.25">
      <c r="A97" s="26">
        <v>42222</v>
      </c>
      <c r="B97" t="s">
        <v>167</v>
      </c>
      <c r="C97">
        <v>-103.55</v>
      </c>
    </row>
    <row r="98" spans="1:3" x14ac:dyDescent="0.25">
      <c r="A98" s="26">
        <v>42220</v>
      </c>
      <c r="B98" t="s">
        <v>168</v>
      </c>
      <c r="C98">
        <v>-407.55</v>
      </c>
    </row>
    <row r="99" spans="1:3" x14ac:dyDescent="0.25">
      <c r="A99" s="26">
        <v>42234</v>
      </c>
      <c r="B99" t="s">
        <v>169</v>
      </c>
      <c r="C99">
        <v>-1749</v>
      </c>
    </row>
    <row r="100" spans="1:3" x14ac:dyDescent="0.25">
      <c r="A100" s="26">
        <v>42223</v>
      </c>
      <c r="B100" t="s">
        <v>170</v>
      </c>
      <c r="C100">
        <v>-705</v>
      </c>
    </row>
    <row r="101" spans="1:3" x14ac:dyDescent="0.25">
      <c r="A101" s="26">
        <v>42194</v>
      </c>
      <c r="B101" t="s">
        <v>170</v>
      </c>
      <c r="C101">
        <v>-176.34</v>
      </c>
    </row>
    <row r="103" spans="1:3" x14ac:dyDescent="0.25">
      <c r="A103" s="26">
        <v>42275</v>
      </c>
      <c r="B103" t="s">
        <v>120</v>
      </c>
      <c r="C103">
        <v>-150</v>
      </c>
    </row>
    <row r="104" spans="1:3" x14ac:dyDescent="0.25">
      <c r="A104" s="26">
        <v>42268</v>
      </c>
      <c r="B104" t="s">
        <v>120</v>
      </c>
      <c r="C104">
        <v>-150</v>
      </c>
    </row>
    <row r="105" spans="1:3" x14ac:dyDescent="0.25">
      <c r="A105" s="26">
        <v>42261</v>
      </c>
      <c r="B105" t="s">
        <v>120</v>
      </c>
      <c r="C105">
        <v>-150</v>
      </c>
    </row>
    <row r="106" spans="1:3" x14ac:dyDescent="0.25">
      <c r="A106" s="26">
        <v>42254</v>
      </c>
      <c r="B106" t="s">
        <v>120</v>
      </c>
      <c r="C106">
        <v>-150</v>
      </c>
    </row>
    <row r="107" spans="1:3" x14ac:dyDescent="0.25">
      <c r="A107" s="26">
        <v>42247</v>
      </c>
      <c r="B107" t="s">
        <v>120</v>
      </c>
      <c r="C107">
        <v>-100</v>
      </c>
    </row>
    <row r="108" spans="1:3" x14ac:dyDescent="0.25">
      <c r="A108" s="26">
        <v>42240</v>
      </c>
      <c r="B108" t="s">
        <v>120</v>
      </c>
      <c r="C108">
        <v>-100</v>
      </c>
    </row>
    <row r="109" spans="1:3" x14ac:dyDescent="0.25">
      <c r="A109" s="26">
        <v>42233</v>
      </c>
      <c r="B109" t="s">
        <v>120</v>
      </c>
      <c r="C109">
        <v>-100</v>
      </c>
    </row>
    <row r="110" spans="1:3" x14ac:dyDescent="0.25">
      <c r="A110" s="26">
        <v>42226</v>
      </c>
      <c r="B110" t="s">
        <v>120</v>
      </c>
      <c r="C110">
        <v>-100</v>
      </c>
    </row>
    <row r="111" spans="1:3" x14ac:dyDescent="0.25">
      <c r="A111" s="26">
        <v>42219</v>
      </c>
      <c r="B111" t="s">
        <v>120</v>
      </c>
      <c r="C111">
        <v>-100</v>
      </c>
    </row>
    <row r="112" spans="1:3" x14ac:dyDescent="0.25">
      <c r="A112" s="26">
        <v>42212</v>
      </c>
      <c r="B112" t="s">
        <v>120</v>
      </c>
      <c r="C112">
        <v>-100</v>
      </c>
    </row>
    <row r="113" spans="1:3" x14ac:dyDescent="0.25">
      <c r="A113" s="26">
        <v>42205</v>
      </c>
      <c r="B113" t="s">
        <v>120</v>
      </c>
      <c r="C113">
        <v>-100</v>
      </c>
    </row>
    <row r="114" spans="1:3" x14ac:dyDescent="0.25">
      <c r="A114" s="26">
        <v>42198</v>
      </c>
      <c r="B114" t="s">
        <v>120</v>
      </c>
      <c r="C114">
        <v>-100</v>
      </c>
    </row>
    <row r="115" spans="1:3" x14ac:dyDescent="0.25">
      <c r="A115" s="26">
        <v>42191</v>
      </c>
      <c r="B115" t="s">
        <v>120</v>
      </c>
      <c r="C115">
        <v>-100</v>
      </c>
    </row>
    <row r="117" spans="1:3" x14ac:dyDescent="0.25">
      <c r="A117" t="s">
        <v>171</v>
      </c>
    </row>
    <row r="118" spans="1:3" x14ac:dyDescent="0.25">
      <c r="A118" s="26">
        <v>42234</v>
      </c>
      <c r="B118" t="s">
        <v>122</v>
      </c>
      <c r="C118">
        <v>1000</v>
      </c>
    </row>
    <row r="119" spans="1:3" x14ac:dyDescent="0.25">
      <c r="A119" s="26">
        <v>42239</v>
      </c>
      <c r="B119" t="s">
        <v>123</v>
      </c>
      <c r="C119">
        <v>-1000</v>
      </c>
    </row>
    <row r="120" spans="1:3" x14ac:dyDescent="0.25">
      <c r="A120" s="24"/>
      <c r="B120" s="24"/>
      <c r="C120" s="24"/>
    </row>
    <row r="121" spans="1:3" x14ac:dyDescent="0.25">
      <c r="A121" s="24"/>
      <c r="B121" s="24"/>
      <c r="C121" s="24"/>
    </row>
    <row r="122" spans="1:3" x14ac:dyDescent="0.25">
      <c r="A122" s="24"/>
      <c r="B122" s="24"/>
      <c r="C122" s="24"/>
    </row>
    <row r="123" spans="1:3" x14ac:dyDescent="0.25">
      <c r="A123" s="24"/>
      <c r="B123" s="24"/>
      <c r="C123" s="24"/>
    </row>
    <row r="124" spans="1:3" x14ac:dyDescent="0.25">
      <c r="A124" s="24"/>
      <c r="B124" s="24"/>
      <c r="C124" s="24"/>
    </row>
    <row r="125" spans="1:3" x14ac:dyDescent="0.25">
      <c r="A125" s="24"/>
      <c r="B125" s="24"/>
      <c r="C125" s="24"/>
    </row>
    <row r="126" spans="1:3" x14ac:dyDescent="0.25">
      <c r="A126" s="24"/>
      <c r="B126" s="24"/>
      <c r="C126" s="24"/>
    </row>
    <row r="127" spans="1:3" x14ac:dyDescent="0.25">
      <c r="A127" s="24"/>
      <c r="B127" s="24"/>
      <c r="C127" s="24"/>
    </row>
    <row r="128" spans="1:3" x14ac:dyDescent="0.25">
      <c r="A128" s="24"/>
      <c r="B128" s="24"/>
      <c r="C128" s="24"/>
    </row>
    <row r="129" spans="1:3" x14ac:dyDescent="0.25">
      <c r="A129" s="24"/>
      <c r="B129" s="24"/>
      <c r="C129" s="24"/>
    </row>
    <row r="130" spans="1:3" x14ac:dyDescent="0.25">
      <c r="A130" s="24"/>
      <c r="B130" s="24"/>
      <c r="C130" s="24"/>
    </row>
    <row r="131" spans="1:3" x14ac:dyDescent="0.25">
      <c r="A131" s="24"/>
      <c r="B131" s="24"/>
      <c r="C131" s="24"/>
    </row>
    <row r="132" spans="1:3" x14ac:dyDescent="0.25">
      <c r="A132" s="24"/>
      <c r="B132" s="24"/>
      <c r="C132" s="24"/>
    </row>
    <row r="133" spans="1:3" x14ac:dyDescent="0.25">
      <c r="A133" s="24"/>
      <c r="B133" s="24"/>
      <c r="C133" s="24"/>
    </row>
    <row r="134" spans="1:3" x14ac:dyDescent="0.25">
      <c r="A134" s="24"/>
      <c r="B134" s="24"/>
      <c r="C134" s="24"/>
    </row>
    <row r="135" spans="1:3" x14ac:dyDescent="0.25">
      <c r="A135" s="24"/>
      <c r="B135" s="24"/>
      <c r="C135" s="24"/>
    </row>
    <row r="136" spans="1:3" x14ac:dyDescent="0.25">
      <c r="A136" s="24"/>
      <c r="B136" s="24"/>
      <c r="C136" s="24"/>
    </row>
    <row r="137" spans="1:3" x14ac:dyDescent="0.25">
      <c r="A137" s="24"/>
      <c r="B137" s="24"/>
      <c r="C137" s="24"/>
    </row>
    <row r="138" spans="1:3" x14ac:dyDescent="0.25">
      <c r="A138" s="24"/>
      <c r="B138" s="24"/>
      <c r="C138" s="24"/>
    </row>
    <row r="139" spans="1:3" x14ac:dyDescent="0.25">
      <c r="A139" s="24"/>
      <c r="B139" s="24"/>
      <c r="C139" s="24"/>
    </row>
    <row r="140" spans="1:3" x14ac:dyDescent="0.25">
      <c r="A140" s="24"/>
      <c r="B140" s="24"/>
      <c r="C140" s="24"/>
    </row>
    <row r="141" spans="1:3" x14ac:dyDescent="0.25">
      <c r="A141" s="24"/>
      <c r="B141" s="24"/>
      <c r="C141" s="24"/>
    </row>
    <row r="142" spans="1:3" x14ac:dyDescent="0.25">
      <c r="A142" s="24"/>
      <c r="B142" s="24"/>
      <c r="C142" s="24"/>
    </row>
    <row r="143" spans="1:3" x14ac:dyDescent="0.25">
      <c r="A143" s="24"/>
      <c r="B143" s="24"/>
      <c r="C143" s="24"/>
    </row>
    <row r="144" spans="1:3" x14ac:dyDescent="0.25">
      <c r="A144" s="24"/>
      <c r="B144" s="24"/>
      <c r="C144" s="24"/>
    </row>
    <row r="145" spans="1:3" x14ac:dyDescent="0.25">
      <c r="A145" s="24"/>
      <c r="B145" s="24"/>
      <c r="C145" s="24"/>
    </row>
    <row r="146" spans="1:3" x14ac:dyDescent="0.25">
      <c r="A146" s="24"/>
      <c r="B146" s="24"/>
      <c r="C146" s="24"/>
    </row>
    <row r="147" spans="1:3" x14ac:dyDescent="0.25">
      <c r="A147" s="24"/>
      <c r="B147" s="24"/>
      <c r="C147" s="24"/>
    </row>
    <row r="148" spans="1:3" x14ac:dyDescent="0.25">
      <c r="A148" s="24"/>
      <c r="B148" s="24"/>
      <c r="C148" s="24"/>
    </row>
    <row r="149" spans="1:3" x14ac:dyDescent="0.25">
      <c r="A149" s="24"/>
      <c r="B149" s="24"/>
      <c r="C149" s="24"/>
    </row>
    <row r="150" spans="1:3" x14ac:dyDescent="0.25">
      <c r="A150" s="24"/>
      <c r="B150" s="24"/>
      <c r="C150" s="24"/>
    </row>
    <row r="151" spans="1:3" x14ac:dyDescent="0.25">
      <c r="A151" s="24"/>
      <c r="B151" s="24"/>
      <c r="C151" s="24"/>
    </row>
    <row r="152" spans="1:3" x14ac:dyDescent="0.25">
      <c r="A152" s="24"/>
      <c r="B152" s="24"/>
      <c r="C152" s="24"/>
    </row>
    <row r="153" spans="1:3" x14ac:dyDescent="0.25">
      <c r="A153" s="24"/>
      <c r="B153" s="24"/>
      <c r="C153" s="24"/>
    </row>
    <row r="154" spans="1:3" x14ac:dyDescent="0.25">
      <c r="A154" s="24"/>
      <c r="B154" s="24"/>
      <c r="C154" s="24"/>
    </row>
    <row r="155" spans="1:3" x14ac:dyDescent="0.25">
      <c r="A155" s="24"/>
      <c r="B155" s="24"/>
      <c r="C155" s="24"/>
    </row>
    <row r="156" spans="1:3" x14ac:dyDescent="0.25">
      <c r="A156" s="24"/>
      <c r="B156" s="24"/>
      <c r="C156" s="24"/>
    </row>
    <row r="157" spans="1:3" x14ac:dyDescent="0.25">
      <c r="A157" s="24"/>
      <c r="B157" s="24"/>
      <c r="C157" s="24"/>
    </row>
    <row r="158" spans="1:3" x14ac:dyDescent="0.25">
      <c r="A158" s="24"/>
      <c r="B158" s="24"/>
      <c r="C158" s="24"/>
    </row>
    <row r="159" spans="1:3" x14ac:dyDescent="0.25">
      <c r="A159" s="24"/>
      <c r="B159" s="24"/>
      <c r="C159" s="24"/>
    </row>
    <row r="160" spans="1:3" x14ac:dyDescent="0.25">
      <c r="A160" s="24"/>
      <c r="B160" s="24"/>
      <c r="C160" s="24"/>
    </row>
    <row r="161" spans="1:3" x14ac:dyDescent="0.25">
      <c r="A161" s="24"/>
      <c r="B161" s="24"/>
      <c r="C161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</vt:lpstr>
      <vt:lpstr>Company</vt:lpstr>
      <vt:lpstr>Trust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2015-10-26T10:16:23Z</dcterms:modified>
</cp:coreProperties>
</file>