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Income Sheet" sheetId="1" r:id="rId1"/>
    <sheet name="Bank transactions" sheetId="2" r:id="rId2"/>
  </sheets>
  <calcPr calcId="145621"/>
</workbook>
</file>

<file path=xl/calcChain.xml><?xml version="1.0" encoding="utf-8"?>
<calcChain xmlns="http://schemas.openxmlformats.org/spreadsheetml/2006/main">
  <c r="G4" i="1" l="1"/>
  <c r="F39" i="1"/>
  <c r="E39" i="1"/>
  <c r="D39" i="1"/>
  <c r="G18" i="1"/>
  <c r="G17" i="1"/>
  <c r="G16" i="1"/>
  <c r="G15" i="1"/>
  <c r="G14" i="1"/>
  <c r="G13" i="1"/>
  <c r="G12" i="1"/>
  <c r="G11" i="1"/>
  <c r="G10" i="1"/>
  <c r="G9" i="1"/>
  <c r="G8" i="1"/>
  <c r="G7" i="1"/>
  <c r="F4" i="1"/>
  <c r="E4" i="1"/>
  <c r="D4" i="1"/>
</calcChain>
</file>

<file path=xl/sharedStrings.xml><?xml version="1.0" encoding="utf-8"?>
<sst xmlns="http://schemas.openxmlformats.org/spreadsheetml/2006/main" count="240" uniqueCount="144">
  <si>
    <t>SECOND QUARTER</t>
  </si>
  <si>
    <t>TOTAL INCOME</t>
  </si>
  <si>
    <t>30% to Surgery</t>
  </si>
  <si>
    <t>GST 10% paid to surgery</t>
  </si>
  <si>
    <t>70% take home</t>
  </si>
  <si>
    <t>total</t>
  </si>
  <si>
    <t>weeks</t>
  </si>
  <si>
    <t>Date</t>
  </si>
  <si>
    <t>GST 10%</t>
  </si>
  <si>
    <t>take-home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</si>
  <si>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</si>
  <si>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</si>
  <si>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</si>
  <si>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</si>
  <si>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</si>
  <si>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</si>
  <si>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</si>
  <si>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</si>
  <si>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</si>
  <si>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</si>
  <si>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</si>
  <si>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</si>
  <si>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teaching</t>
  </si>
  <si>
    <t>Cessnock VMO Hospital Pay</t>
  </si>
  <si>
    <t>PAY received</t>
  </si>
  <si>
    <t>10% GST charged</t>
  </si>
  <si>
    <t>Payment</t>
  </si>
  <si>
    <t>Cessnock VMO private</t>
  </si>
  <si>
    <t>(NO GST)</t>
  </si>
  <si>
    <t>date</t>
  </si>
  <si>
    <t>PIP-medicare</t>
  </si>
  <si>
    <t>Business expenses (as downloaded from bank excel format)</t>
  </si>
  <si>
    <t>COMPANY</t>
  </si>
  <si>
    <t>TRUST</t>
  </si>
  <si>
    <t>Incomes</t>
  </si>
  <si>
    <t>Surgery</t>
  </si>
  <si>
    <t>Income</t>
  </si>
  <si>
    <t>Direct Credit 128594 WMP DR MANTILAS PAY</t>
  </si>
  <si>
    <t>From the company</t>
  </si>
  <si>
    <t>Transfer from  NetBank AdministrationFees</t>
  </si>
  <si>
    <t>Direct Credit 128594 WMP Dr Mantillas pay</t>
  </si>
  <si>
    <t>Transfer from  NetBank equipment hire</t>
  </si>
  <si>
    <t>Transfer from  NetBank Equipment Hire</t>
  </si>
  <si>
    <t>Direct Credit 128594 WOLLOMBIMEDPRACT DR.MANTILLAS PAY</t>
  </si>
  <si>
    <t xml:space="preserve">Medicare </t>
  </si>
  <si>
    <t>Expenses</t>
  </si>
  <si>
    <t>Direct Credit 002221 SIP ACAI PYMT 0440483022</t>
  </si>
  <si>
    <t>Secretary Fees</t>
  </si>
  <si>
    <t>Direct Credit 002221 SIP PIP PYMT 440483 006</t>
  </si>
  <si>
    <t>Transfer to xx1093 NetBank salary secretary</t>
  </si>
  <si>
    <t>Hospital</t>
  </si>
  <si>
    <t>Direct Credit 409463 HNELHD 1581611</t>
  </si>
  <si>
    <t>Direct Credit 409463 HNELHD 1585235</t>
  </si>
  <si>
    <t>Direct Credit 409463 HNELHD 1587886</t>
  </si>
  <si>
    <t>Direct Credit 409463 HNELHD 1588793</t>
  </si>
  <si>
    <t>Direct Credit 409463 HNELHD 1593187</t>
  </si>
  <si>
    <t>Direct Credit 409463 HNELHD 1594150</t>
  </si>
  <si>
    <t>Books return / reimbursed</t>
  </si>
  <si>
    <t>Direct Credit 037819 GPTRAINING-VALLE VALLEY TO COAST</t>
  </si>
  <si>
    <t>EXPENSES</t>
  </si>
  <si>
    <t>Account fee</t>
  </si>
  <si>
    <t>ACCOUNT FEE</t>
  </si>
  <si>
    <t>Account Fee</t>
  </si>
  <si>
    <t>Car rego/maintenance/petrol</t>
  </si>
  <si>
    <t>CAR PETROL / INSURANCE / REGO / Maintenance</t>
  </si>
  <si>
    <t>AUDI CENTRE NEWCASTLE NEWCASTLE NS AUS Card xx7748 Value Date: 21/12/2013</t>
  </si>
  <si>
    <t>200 RTA INTERNET /IVR SURRY HILLS  AUS Card xx2508 Value Date: 30/09/2013</t>
  </si>
  <si>
    <t>COLES EXPRESS 1517 GLENDALE NS AUS Card xx7748 Value Date: 11/10/2013</t>
  </si>
  <si>
    <t>ALLIANZ NATIONAL     NetBank BPAY 90399 11310000293225 BMW insurance</t>
  </si>
  <si>
    <t>COLES EXPRESS 1517 GLENDALE NS AUS Card xx7748 Value Date: 17/10/2013</t>
  </si>
  <si>
    <t>COLES EXPRESS 1517 GLENDALE NS AUS Card xx2508 Value Date: 21/12/2013</t>
  </si>
  <si>
    <t>LOWES PETROLEUM CESSNOCK NS AUS Card xx7748 Value Date: 04/10/2013</t>
  </si>
  <si>
    <t>COLES EXPRESS 1747 KOTARA NS AUS Card xx2508 Value Date: 27/10/2013</t>
  </si>
  <si>
    <t>SHELL ABERDARE CESSNOCK NS AUS Card xx7748 Value Date: 06/12/2013</t>
  </si>
  <si>
    <t>COLES EXPRESS 1747 KOTARA NS AUS Card xx7766 Value Date: 01/12/2013</t>
  </si>
  <si>
    <t>SHELL ABERDARE CESSNOCK NS AUS Card xx7748 Value Date: 07/11/2013</t>
  </si>
  <si>
    <t>COLES EXPRESS 1747 KOTARA NS AUS Card xx7766 Value Date: 04/11/2013</t>
  </si>
  <si>
    <t>SHELL ABERDARE CESSNOCK NS AUS Card xx7748 Value Date: 12/12/2013</t>
  </si>
  <si>
    <t>COLES EXPRESS 1747 KOTARA NS AUS Card xx7766 Value Date: 10/10/2013</t>
  </si>
  <si>
    <t>SHELL ABERDARE CESSNOCK NS AUS Card xx7748 Value Date: 13/11/2013</t>
  </si>
  <si>
    <t>COLES EXPRESS 1747 KOTARA NS AUS Card xx7766 Value Date: 10/12/2013</t>
  </si>
  <si>
    <t>SHELL ABERDARE CESSNOCK NS AUS Card xx7748 Value Date: 19/12/2013</t>
  </si>
  <si>
    <t>COLES EXPRESS 1747 KOTARA NS AUS Card xx7766 Value Date: 17/11/2013</t>
  </si>
  <si>
    <t>SHELL ABERDARE CESSNOCK NS AUS Card xx7748 Value Date: 21/11/2013</t>
  </si>
  <si>
    <t>SHELL ABERDARE CESSNOCK NS AUS Card xx2508 Value Date: 30/10/2013</t>
  </si>
  <si>
    <t>SHELL ABERDARE CESSNOCK NS AUS Card xx7748 Value Date: 29/11/2013</t>
  </si>
  <si>
    <t>Direct Debit 009347 BMW AUST FINANCE ODDS LOAN # 902093</t>
  </si>
  <si>
    <t>Direct Debit 215806 AUDI 00163857</t>
  </si>
  <si>
    <t>KLOSTER BMW NEWCASTLE WES NS AUS Card xx2508 Value Date: 01/11/2013</t>
  </si>
  <si>
    <t>RMS ETOLL PH 131865 PARRAMATTA  AUS Card xx2508 Value Date: 06/10/2013</t>
  </si>
  <si>
    <t>SuperContribution</t>
  </si>
  <si>
    <t>RMS ETOLL PH 131865 PARRAMATTA  AUS Card xx2508 Value Date: 13/10/2013</t>
  </si>
  <si>
    <t>Home Loan Pymt NetBank SuperContribution</t>
  </si>
  <si>
    <t>RMS ETOLL PH 131865 PARRAMATTA  AUS Card xx2508 Value Date: 22/12/2013</t>
  </si>
  <si>
    <t>QBE CTP SYDNEY  AUS Card xx2508 Value Date: 30/09/2013</t>
  </si>
  <si>
    <t>Doctors Registratrion</t>
  </si>
  <si>
    <t>SECURE SENTINEL QB NORTH SYDNEY  AUS Card xx2508 Value Date: 06/12/2013</t>
  </si>
  <si>
    <t>Transfer to xx1093 NetBank Super Insurance ad</t>
  </si>
  <si>
    <t>ACRRM BRISBANE  AUS Card xx2508 Value Date: 09/12/2013</t>
  </si>
  <si>
    <t>AMA NSW LTD          NetBank BPAY 758060 22649503 AMA NSW</t>
  </si>
  <si>
    <t>ATO / BAS / Accountant fees</t>
  </si>
  <si>
    <t>TAX OFFICE PAYMENTS  NetBank BPAY 75556 2008370324756459 ATO installment</t>
  </si>
  <si>
    <t>Supplies/Storage</t>
  </si>
  <si>
    <t>TAX OFFICE PAYMENTS  NetBank BPAY 75556 249469798118160 BASsept</t>
  </si>
  <si>
    <t>APPLE STORE R385 CHARLESTOWN AU AUS Card xx2508 Value Date: 10/10/2013</t>
  </si>
  <si>
    <t>Transfer to other Bank NetBank ABHUB</t>
  </si>
  <si>
    <t>COSTCO WHOLESALE PTY LIDCOMBE  AUS Card xx2508 Value Date: 08/12/2013</t>
  </si>
  <si>
    <t>SAFE N SOUND SELF STOR KOTARA  AUS Card xx2508 Value Date: 15/10/2013</t>
  </si>
  <si>
    <t>Supplies/Internet service/ website maintenance/table/chairs</t>
  </si>
  <si>
    <t>SAFE N SOUND SELF STOR KOTARA  AUS Card xx2508 Value Date: 15/11/2013</t>
  </si>
  <si>
    <t>Home Loan Pymt NetBank chairs</t>
  </si>
  <si>
    <t>SAFE N SOUND SELF STOR KOTARA  AUS Card xx2508 Value Date: 15/12/2013</t>
  </si>
  <si>
    <t>Home Loan Pymt NetBank Table</t>
  </si>
  <si>
    <t>THE BOOK DEPOSITORY 441452307905 GB GBR Card xx2508 AUD 77.40 Value Date: 30/09/2013</t>
  </si>
  <si>
    <t>CESSNOCK TECHNOLOGY CE CESSNOCK  AUS Card xx7748 Value Date: 04/11/2013</t>
  </si>
  <si>
    <t>USB data stick</t>
  </si>
  <si>
    <t>THERAPEUTIC GUIDELINE NORTH MELBOUR  AUS Card xx2508 Value Date: 30/09/2013</t>
  </si>
  <si>
    <t>GALLERIE JEWELLERY KOTARA  AUS Card xx7748 Value Date: 20/12/2013</t>
  </si>
  <si>
    <t>Transfer to other Bank NetBank GPeducation</t>
  </si>
  <si>
    <t>BRI*MANTILLAMEDICAL.CO 180-0091917 MA USA Card xx7748 AUD 19.99 Value Date: 15/10/2013</t>
  </si>
  <si>
    <t>Transfer to xx9179 NetBank OROTON doctors bag</t>
  </si>
  <si>
    <t>DAVID JONES LIMITED KOTARA  AUS Card xx7748 Value Date: 02/11/2013</t>
  </si>
  <si>
    <t>Direct Debit 005221 FLEXIRENT 1246379</t>
  </si>
  <si>
    <t>Mobile / Internet / Email / Website</t>
  </si>
  <si>
    <t>Direct Debit 068525 Virgin Mobile P43305820</t>
  </si>
  <si>
    <t>Direct Debit 068525 Virgin Mobile P43376552</t>
  </si>
  <si>
    <t>Direct Debit 068525 Virgin Mobile P43942742</t>
  </si>
  <si>
    <t>Direct Debit 068525 Virgin Mobile P44022440</t>
  </si>
  <si>
    <t>Direct Debit 068525 Virgin Mobile P44678375</t>
  </si>
  <si>
    <t>Direct Debit 251350 EXETEL CUST-107258</t>
  </si>
  <si>
    <t>Transfer to xx1557 NetBank Super Insurance ad</t>
  </si>
  <si>
    <t>ATO tax payment bas / Accountant Fees</t>
  </si>
  <si>
    <t>TAX OFFICE PAYMENTS  NetBank BPAY 75556 431520839973360 BASsept</t>
  </si>
  <si>
    <t>Car Park registration for the medical conference travel</t>
  </si>
  <si>
    <t>SYD APRT EPARK ONL28 SYDNEY INTERN  AUS Card xx2508 Value Date: 23/12/2013</t>
  </si>
  <si>
    <t>Fees - to admin and equipment fees</t>
  </si>
  <si>
    <t>Transfer to CBA A/c NetBank AdministrationFees</t>
  </si>
  <si>
    <t>Transfer to CBA A/c NetBank equipment hire</t>
  </si>
  <si>
    <t>Transfer to CBA A/c NetBank Equipment Hire</t>
  </si>
  <si>
    <t>Fees - Doctors Salaries</t>
  </si>
  <si>
    <t>Transfer to xx1557 NetBank Doctors Salary</t>
  </si>
  <si>
    <t>miscellaneous</t>
  </si>
  <si>
    <t>Home Loan Pymt NetBank borrow return</t>
  </si>
  <si>
    <t>Transfer from  NetBank borrow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</si>
</sst>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2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0" borderId="0"/>
  </cellStyleXfs>
  <cellXfs count="33">
    <xf numFmtId="0" fontId="0" fillId="0" borderId="0" xfId="0"/>
    <xf numFmtId="0" fontId="5" fillId="3" borderId="0" xfId="4" applyFont="1" applyFill="1" applyAlignment="1">
      <alignment wrapText="1"/>
    </xf>
    <xf numFmtId="14" fontId="5" fillId="0" borderId="0" xfId="4" applyNumberFormat="1" applyFont="1" applyAlignment="1">
      <alignment wrapText="1"/>
    </xf>
    <xf numFmtId="0" fontId="5" fillId="0" borderId="0" xfId="4" applyNumberFormat="1" applyFont="1" applyAlignment="1">
      <alignment horizontal="right" wrapText="1"/>
    </xf>
    <xf numFmtId="9" fontId="5" fillId="0" borderId="0" xfId="2" applyFont="1" applyAlignment="1">
      <alignment wrapText="1"/>
    </xf>
    <xf numFmtId="0" fontId="5" fillId="0" borderId="0" xfId="4" applyFont="1" applyAlignment="1">
      <alignment wrapText="1"/>
    </xf>
    <xf numFmtId="0" fontId="4" fillId="3" borderId="0" xfId="4" applyFill="1" applyAlignment="1">
      <alignment wrapText="1"/>
    </xf>
    <xf numFmtId="14" fontId="4" fillId="0" borderId="0" xfId="4" applyNumberFormat="1" applyAlignment="1">
      <alignment wrapText="1"/>
    </xf>
    <xf numFmtId="164" fontId="4" fillId="0" borderId="0" xfId="4" applyNumberFormat="1" applyAlignment="1">
      <alignment wrapText="1"/>
    </xf>
    <xf numFmtId="164" fontId="4" fillId="4" borderId="0" xfId="4" applyNumberFormat="1" applyFill="1" applyAlignment="1">
      <alignment wrapText="1"/>
    </xf>
    <xf numFmtId="9" fontId="4" fillId="4" borderId="0" xfId="4" applyNumberFormat="1" applyFont="1" applyFill="1" applyAlignment="1">
      <alignment wrapText="1"/>
    </xf>
    <xf numFmtId="164" fontId="2" fillId="2" borderId="0" xfId="3" applyNumberFormat="1" applyAlignment="1">
      <alignment wrapText="1"/>
    </xf>
    <xf numFmtId="164" fontId="4" fillId="0" borderId="0" xfId="4" applyNumberFormat="1" applyFont="1" applyAlignment="1">
      <alignment wrapText="1"/>
    </xf>
    <xf numFmtId="0" fontId="4" fillId="0" borderId="0" xfId="4" applyAlignment="1">
      <alignment wrapText="1"/>
    </xf>
    <xf numFmtId="14" fontId="4" fillId="5" borderId="0" xfId="4" applyNumberFormat="1" applyFill="1" applyAlignment="1">
      <alignment wrapText="1"/>
    </xf>
    <xf numFmtId="164" fontId="4" fillId="5" borderId="0" xfId="4" applyNumberFormat="1" applyFill="1" applyAlignment="1">
      <alignment wrapText="1"/>
    </xf>
    <xf numFmtId="0" fontId="4" fillId="5" borderId="0" xfId="4" applyFill="1" applyAlignment="1">
      <alignment wrapText="1"/>
    </xf>
    <xf numFmtId="0" fontId="4" fillId="0" borderId="0" xfId="4" applyFont="1" applyAlignment="1">
      <alignment wrapText="1"/>
    </xf>
    <xf numFmtId="14" fontId="4" fillId="0" borderId="0" xfId="4" applyNumberFormat="1" applyFont="1" applyAlignment="1">
      <alignment wrapText="1"/>
    </xf>
    <xf numFmtId="164" fontId="4" fillId="0" borderId="0" xfId="4" applyNumberFormat="1" applyAlignment="1"/>
    <xf numFmtId="14" fontId="5" fillId="0" borderId="0" xfId="4" applyNumberFormat="1" applyFont="1" applyAlignment="1">
      <alignment horizontal="right" wrapText="1"/>
    </xf>
    <xf numFmtId="0" fontId="5" fillId="0" borderId="0" xfId="4" applyFont="1" applyAlignment="1"/>
    <xf numFmtId="164" fontId="5" fillId="0" borderId="0" xfId="4" applyNumberFormat="1" applyFont="1" applyAlignment="1">
      <alignment wrapText="1"/>
    </xf>
    <xf numFmtId="0" fontId="6" fillId="6" borderId="0" xfId="4" applyFont="1" applyFill="1" applyAlignment="1">
      <alignment wrapText="1"/>
    </xf>
    <xf numFmtId="44" fontId="5" fillId="0" borderId="0" xfId="1" applyFont="1" applyAlignment="1">
      <alignment wrapText="1"/>
    </xf>
    <xf numFmtId="0" fontId="7" fillId="0" borderId="0" xfId="4" applyFont="1" applyAlignment="1"/>
    <xf numFmtId="164" fontId="5" fillId="0" borderId="0" xfId="4" applyNumberFormat="1" applyFont="1" applyAlignment="1">
      <alignment horizontal="right" wrapText="1"/>
    </xf>
    <xf numFmtId="0" fontId="6" fillId="6" borderId="0" xfId="4" applyFont="1" applyFill="1" applyAlignment="1"/>
    <xf numFmtId="14" fontId="0" fillId="0" borderId="0" xfId="0" applyNumberFormat="1"/>
    <xf numFmtId="14" fontId="0" fillId="0" borderId="0" xfId="0" applyNumberFormat="1" applyFill="1"/>
    <xf numFmtId="0" fontId="0" fillId="0" borderId="0" xfId="0" applyFill="1"/>
    <xf numFmtId="14" fontId="3" fillId="0" borderId="0" xfId="0" applyNumberFormat="1" applyFont="1"/>
    <xf numFmtId="0" fontId="3" fillId="0" borderId="0" xfId="0" applyFont="1"/>
  </cellXfs>
  <cellStyles count="5">
    <cellStyle name="Currency" xfId="1" builtinId="4"/>
    <cellStyle name="Neutral" xfId="3" builtinId="28"/>
    <cellStyle name="Normal" xfId="0" builtinId="0"/>
    <cellStyle name="Normal 2" xfId="4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5"/>
  <sheetViews>
    <sheetView workbookViewId="0">
      <selection activeCell="D20" sqref="D20"/>
    </sheetView>
  </sheetViews>
  <sheetFormatPr defaultRowHeight="15" x14ac:dyDescent="0.25"/>
  <cols>
    <col min="2" max="7" width="14.7109375" customWidth="1"/>
  </cols>
  <sheetData>
    <row r="3" spans="2:8" ht="39" x14ac:dyDescent="0.25">
      <c r="B3" s="1" t="s">
        <v>0</v>
      </c>
      <c r="C3" s="2"/>
      <c r="D3" s="3" t="s">
        <v>1</v>
      </c>
      <c r="E3" s="3" t="s">
        <v>2</v>
      </c>
      <c r="F3" s="3" t="s">
        <v>3</v>
      </c>
      <c r="G3" s="4" t="s">
        <v>4</v>
      </c>
      <c r="H3" s="5"/>
    </row>
    <row r="4" spans="2:8" x14ac:dyDescent="0.25">
      <c r="B4" s="6"/>
      <c r="C4" s="7" t="s">
        <v>5</v>
      </c>
      <c r="D4" s="8">
        <f>SUM(D7:D30)</f>
        <v>99673.41</v>
      </c>
      <c r="E4" s="8">
        <f>SUM(E7:E30)</f>
        <v>29055.01</v>
      </c>
      <c r="F4" s="8">
        <f>SUM(F7:F30)</f>
        <v>2905.5</v>
      </c>
      <c r="G4" s="8">
        <f>SUM(G7:G18)</f>
        <v>65501.9</v>
      </c>
      <c r="H4" s="9"/>
    </row>
    <row r="5" spans="2:8" x14ac:dyDescent="0.25">
      <c r="B5" s="6"/>
      <c r="C5" s="7"/>
      <c r="D5" s="8"/>
      <c r="E5" s="8"/>
      <c r="F5" s="8"/>
      <c r="G5" s="8"/>
      <c r="H5" s="10"/>
    </row>
    <row r="6" spans="2:8" ht="26.25" x14ac:dyDescent="0.25">
      <c r="B6" s="6" t="s">
        <v>6</v>
      </c>
      <c r="C6" s="7" t="s">
        <v>7</v>
      </c>
      <c r="D6" s="8"/>
      <c r="E6" s="8"/>
      <c r="F6" s="11" t="s">
        <v>8</v>
      </c>
      <c r="G6" s="12" t="s">
        <v>9</v>
      </c>
      <c r="H6" s="10"/>
    </row>
    <row r="7" spans="2:8" x14ac:dyDescent="0.25">
      <c r="B7" s="6" t="s">
        <v>10</v>
      </c>
      <c r="C7" s="7">
        <v>41549</v>
      </c>
      <c r="D7" s="8">
        <v>8164.35</v>
      </c>
      <c r="E7" s="8">
        <v>2431.0500000000002</v>
      </c>
      <c r="F7" s="8">
        <v>243.11</v>
      </c>
      <c r="G7" s="8">
        <f t="shared" ref="G7:G21" si="0">D7-E7-F7</f>
        <v>5490.1900000000005</v>
      </c>
      <c r="H7" s="9"/>
    </row>
    <row r="8" spans="2:8" x14ac:dyDescent="0.25">
      <c r="B8" s="6" t="s">
        <v>11</v>
      </c>
      <c r="C8" s="7">
        <v>41556</v>
      </c>
      <c r="D8" s="8">
        <v>6174</v>
      </c>
      <c r="E8" s="8">
        <v>1845.36</v>
      </c>
      <c r="F8" s="8">
        <v>184.54</v>
      </c>
      <c r="G8" s="8">
        <f t="shared" si="0"/>
        <v>4144.1000000000004</v>
      </c>
      <c r="H8" s="9"/>
    </row>
    <row r="9" spans="2:8" x14ac:dyDescent="0.25">
      <c r="B9" s="6" t="s">
        <v>12</v>
      </c>
      <c r="C9" s="7">
        <v>41563</v>
      </c>
      <c r="D9" s="8">
        <v>8152.35</v>
      </c>
      <c r="E9" s="8">
        <v>2432.04</v>
      </c>
      <c r="F9" s="8">
        <v>243.2</v>
      </c>
      <c r="G9" s="8">
        <f t="shared" si="0"/>
        <v>5477.1100000000006</v>
      </c>
      <c r="H9" s="9"/>
    </row>
    <row r="10" spans="2:8" x14ac:dyDescent="0.25">
      <c r="B10" s="6" t="s">
        <v>13</v>
      </c>
      <c r="C10" s="7">
        <v>41570</v>
      </c>
      <c r="D10" s="8">
        <v>7538.55</v>
      </c>
      <c r="E10" s="8">
        <v>2250.16</v>
      </c>
      <c r="F10" s="8">
        <v>225.02</v>
      </c>
      <c r="G10" s="8">
        <f t="shared" si="0"/>
        <v>5063.37</v>
      </c>
      <c r="H10" s="9"/>
    </row>
    <row r="11" spans="2:8" x14ac:dyDescent="0.25">
      <c r="B11" s="6" t="s">
        <v>14</v>
      </c>
      <c r="C11" s="7">
        <v>41577</v>
      </c>
      <c r="D11" s="8">
        <v>7914.6</v>
      </c>
      <c r="E11" s="8">
        <v>2349.33</v>
      </c>
      <c r="F11" s="8">
        <v>234.93</v>
      </c>
      <c r="G11" s="8">
        <f t="shared" si="0"/>
        <v>5330.34</v>
      </c>
      <c r="H11" s="9"/>
    </row>
    <row r="12" spans="2:8" x14ac:dyDescent="0.25">
      <c r="B12" s="6" t="s">
        <v>15</v>
      </c>
      <c r="C12" s="7">
        <v>41584</v>
      </c>
      <c r="D12" s="8">
        <v>7992.85</v>
      </c>
      <c r="E12" s="8">
        <v>2397.85</v>
      </c>
      <c r="F12" s="8">
        <v>239.78</v>
      </c>
      <c r="G12" s="8">
        <f t="shared" si="0"/>
        <v>5355.22</v>
      </c>
      <c r="H12" s="9"/>
    </row>
    <row r="13" spans="2:8" x14ac:dyDescent="0.25">
      <c r="B13" s="6" t="s">
        <v>16</v>
      </c>
      <c r="C13" s="7">
        <v>41591</v>
      </c>
      <c r="D13" s="8">
        <v>8518.07</v>
      </c>
      <c r="E13" s="8">
        <v>2546.29</v>
      </c>
      <c r="F13" s="8">
        <v>254.63</v>
      </c>
      <c r="G13" s="8">
        <f t="shared" si="0"/>
        <v>5717.15</v>
      </c>
      <c r="H13" s="9"/>
    </row>
    <row r="14" spans="2:8" x14ac:dyDescent="0.25">
      <c r="B14" s="6" t="s">
        <v>17</v>
      </c>
      <c r="C14" s="7">
        <v>41598</v>
      </c>
      <c r="D14" s="8">
        <v>7641.55</v>
      </c>
      <c r="E14" s="8">
        <v>2279.1</v>
      </c>
      <c r="F14" s="8">
        <v>227.91</v>
      </c>
      <c r="G14" s="8">
        <f t="shared" si="0"/>
        <v>5134.5400000000009</v>
      </c>
      <c r="H14" s="9"/>
    </row>
    <row r="15" spans="2:8" x14ac:dyDescent="0.25">
      <c r="B15" s="6" t="s">
        <v>18</v>
      </c>
      <c r="C15" s="7">
        <v>41605</v>
      </c>
      <c r="D15" s="8">
        <v>7886.1</v>
      </c>
      <c r="E15" s="8">
        <v>2346.4299999999998</v>
      </c>
      <c r="F15" s="8">
        <v>234.64</v>
      </c>
      <c r="G15" s="8">
        <f t="shared" si="0"/>
        <v>5305.03</v>
      </c>
      <c r="H15" s="9"/>
    </row>
    <row r="16" spans="2:8" x14ac:dyDescent="0.25">
      <c r="B16" s="6" t="s">
        <v>19</v>
      </c>
      <c r="C16" s="7">
        <v>41612</v>
      </c>
      <c r="D16" s="8">
        <v>10208.02</v>
      </c>
      <c r="E16" s="8">
        <v>3027.12</v>
      </c>
      <c r="F16" s="8">
        <v>302.70999999999998</v>
      </c>
      <c r="G16" s="8">
        <f t="shared" si="0"/>
        <v>6878.1900000000005</v>
      </c>
      <c r="H16" s="9"/>
    </row>
    <row r="17" spans="2:8" x14ac:dyDescent="0.25">
      <c r="B17" s="6" t="s">
        <v>20</v>
      </c>
      <c r="C17" s="7">
        <v>41619</v>
      </c>
      <c r="D17" s="8">
        <v>6671.97</v>
      </c>
      <c r="E17" s="8">
        <v>1990.21</v>
      </c>
      <c r="F17" s="8">
        <v>199.02</v>
      </c>
      <c r="G17" s="8">
        <f t="shared" si="0"/>
        <v>4482.74</v>
      </c>
      <c r="H17" s="9"/>
    </row>
    <row r="18" spans="2:8" x14ac:dyDescent="0.25">
      <c r="B18" s="6" t="s">
        <v>21</v>
      </c>
      <c r="C18" s="7">
        <v>41626</v>
      </c>
      <c r="D18" s="8">
        <v>10600</v>
      </c>
      <c r="E18" s="8">
        <v>3160.07</v>
      </c>
      <c r="F18" s="8">
        <v>316.01</v>
      </c>
      <c r="G18" s="8">
        <f t="shared" si="0"/>
        <v>7123.92</v>
      </c>
      <c r="H18" s="9"/>
    </row>
    <row r="19" spans="2:8" x14ac:dyDescent="0.25">
      <c r="B19" s="6"/>
      <c r="C19" s="7"/>
      <c r="D19" s="8"/>
      <c r="E19" s="8"/>
      <c r="F19" s="8"/>
      <c r="G19" s="8"/>
      <c r="H19" s="9"/>
    </row>
    <row r="20" spans="2:8" x14ac:dyDescent="0.25">
      <c r="B20" s="6"/>
      <c r="C20" s="7"/>
      <c r="D20" s="8"/>
      <c r="E20" s="8"/>
      <c r="F20" s="8"/>
      <c r="G20" s="8"/>
      <c r="H20" s="9"/>
    </row>
    <row r="21" spans="2:8" x14ac:dyDescent="0.25">
      <c r="B21" s="16"/>
      <c r="C21" s="14"/>
      <c r="D21" s="15"/>
      <c r="E21" s="15"/>
      <c r="F21" s="15"/>
      <c r="G21" s="15"/>
      <c r="H21" s="9"/>
    </row>
    <row r="22" spans="2:8" x14ac:dyDescent="0.25">
      <c r="B22" s="6" t="s">
        <v>30</v>
      </c>
      <c r="C22" s="7">
        <v>41605</v>
      </c>
      <c r="D22" s="8">
        <v>1500</v>
      </c>
      <c r="E22" s="8"/>
      <c r="F22" s="8"/>
      <c r="G22" s="8">
        <v>1500</v>
      </c>
      <c r="H22" s="9"/>
    </row>
    <row r="23" spans="2:8" x14ac:dyDescent="0.25">
      <c r="B23" s="6" t="s">
        <v>30</v>
      </c>
      <c r="C23" s="7">
        <v>41606</v>
      </c>
      <c r="D23" s="8">
        <v>275</v>
      </c>
      <c r="E23" s="8"/>
      <c r="F23" s="8"/>
      <c r="G23" s="8">
        <v>275</v>
      </c>
      <c r="H23" s="9"/>
    </row>
    <row r="24" spans="2:8" x14ac:dyDescent="0.25">
      <c r="B24" s="6" t="s">
        <v>30</v>
      </c>
      <c r="C24" s="7">
        <v>41606</v>
      </c>
      <c r="D24" s="8">
        <v>36</v>
      </c>
      <c r="E24" s="8"/>
      <c r="F24" s="8"/>
      <c r="G24" s="8">
        <v>36</v>
      </c>
      <c r="H24" s="13"/>
    </row>
    <row r="25" spans="2:8" x14ac:dyDescent="0.25">
      <c r="B25" s="6"/>
      <c r="C25" s="7"/>
      <c r="D25" s="8"/>
      <c r="E25" s="8"/>
      <c r="F25" s="8"/>
      <c r="G25" s="8"/>
      <c r="H25" s="9"/>
    </row>
    <row r="26" spans="2:8" x14ac:dyDescent="0.25">
      <c r="B26" s="6"/>
      <c r="C26" s="7"/>
      <c r="D26" s="8"/>
      <c r="E26" s="8"/>
      <c r="F26" s="8"/>
      <c r="G26" s="8"/>
      <c r="H26" s="9"/>
    </row>
    <row r="27" spans="2:8" x14ac:dyDescent="0.25">
      <c r="B27" s="6"/>
      <c r="C27" s="7"/>
      <c r="D27" s="8"/>
      <c r="E27" s="8"/>
      <c r="F27" s="8"/>
      <c r="G27" s="8"/>
      <c r="H27" s="9"/>
    </row>
    <row r="28" spans="2:8" x14ac:dyDescent="0.25">
      <c r="B28" s="6" t="s">
        <v>22</v>
      </c>
      <c r="C28" s="7">
        <v>41619</v>
      </c>
      <c r="D28" s="8">
        <v>400</v>
      </c>
      <c r="E28" s="8"/>
      <c r="F28" s="8"/>
      <c r="G28" s="8">
        <v>400</v>
      </c>
      <c r="H28" s="9"/>
    </row>
    <row r="29" spans="2:8" x14ac:dyDescent="0.25">
      <c r="B29" s="6"/>
      <c r="C29" s="7"/>
      <c r="D29" s="8"/>
      <c r="E29" s="8"/>
      <c r="F29" s="8"/>
      <c r="G29" s="8"/>
      <c r="H29" s="9"/>
    </row>
    <row r="30" spans="2:8" x14ac:dyDescent="0.25">
      <c r="B30" s="6"/>
      <c r="C30" s="7"/>
      <c r="D30" s="8"/>
      <c r="E30" s="8"/>
      <c r="F30" s="8"/>
      <c r="G30" s="8"/>
      <c r="H30" s="9"/>
    </row>
    <row r="31" spans="2:8" x14ac:dyDescent="0.25">
      <c r="B31" s="14"/>
      <c r="C31" s="15"/>
      <c r="D31" s="15"/>
      <c r="E31" s="15"/>
      <c r="F31" s="15"/>
      <c r="G31" s="15"/>
      <c r="H31" s="16"/>
    </row>
    <row r="32" spans="2:8" ht="26.25" x14ac:dyDescent="0.25">
      <c r="B32" s="17" t="s">
        <v>23</v>
      </c>
      <c r="C32" s="7"/>
      <c r="D32" s="8"/>
      <c r="E32" s="8"/>
      <c r="F32" s="8"/>
      <c r="G32" s="8"/>
      <c r="H32" s="8"/>
    </row>
    <row r="33" spans="2:8" x14ac:dyDescent="0.25">
      <c r="B33" s="13"/>
      <c r="C33" s="7"/>
      <c r="D33" s="8"/>
      <c r="E33" s="8"/>
      <c r="F33" s="8"/>
      <c r="G33" s="8"/>
      <c r="H33" s="8"/>
    </row>
    <row r="34" spans="2:8" ht="26.25" x14ac:dyDescent="0.25">
      <c r="B34" s="13"/>
      <c r="C34" s="18" t="s">
        <v>7</v>
      </c>
      <c r="D34" s="12" t="s">
        <v>24</v>
      </c>
      <c r="E34" s="12" t="s">
        <v>25</v>
      </c>
      <c r="F34" s="8" t="s">
        <v>26</v>
      </c>
      <c r="G34" s="8"/>
      <c r="H34" s="8"/>
    </row>
    <row r="35" spans="2:8" x14ac:dyDescent="0.25">
      <c r="B35" s="13"/>
      <c r="C35" s="7"/>
      <c r="D35" s="8"/>
      <c r="E35" s="8"/>
      <c r="F35" s="8"/>
      <c r="G35" s="19"/>
      <c r="H35" s="19"/>
    </row>
    <row r="36" spans="2:8" x14ac:dyDescent="0.25">
      <c r="B36" s="13"/>
      <c r="C36" s="7">
        <v>41570</v>
      </c>
      <c r="D36" s="8">
        <v>16192.39</v>
      </c>
      <c r="E36" s="8">
        <v>1537.49</v>
      </c>
      <c r="F36" s="8">
        <v>15374.9</v>
      </c>
      <c r="G36" s="8"/>
      <c r="H36" s="8"/>
    </row>
    <row r="37" spans="2:8" x14ac:dyDescent="0.25">
      <c r="B37" s="13"/>
      <c r="C37" s="7">
        <v>41600</v>
      </c>
      <c r="D37" s="8">
        <v>5177.59</v>
      </c>
      <c r="E37" s="8">
        <v>470.69</v>
      </c>
      <c r="F37" s="8">
        <v>4706.8999999999996</v>
      </c>
      <c r="G37" s="8"/>
      <c r="H37" s="8"/>
    </row>
    <row r="38" spans="2:8" x14ac:dyDescent="0.25">
      <c r="B38" s="13"/>
      <c r="C38" s="7">
        <v>41626</v>
      </c>
      <c r="D38" s="8">
        <v>3450.37</v>
      </c>
      <c r="E38" s="8">
        <v>313.67</v>
      </c>
      <c r="F38" s="8">
        <v>3136.7</v>
      </c>
      <c r="G38" s="8"/>
      <c r="H38" s="8"/>
    </row>
    <row r="39" spans="2:8" x14ac:dyDescent="0.25">
      <c r="B39" s="14"/>
      <c r="C39" s="15"/>
      <c r="D39" s="15">
        <f>SUM(D36:D38)</f>
        <v>24820.35</v>
      </c>
      <c r="E39" s="15">
        <f>SUM(E36:E38)</f>
        <v>2321.85</v>
      </c>
      <c r="F39" s="15">
        <f>SUM(F36:F38)</f>
        <v>23218.5</v>
      </c>
      <c r="G39" s="15"/>
      <c r="H39" s="16"/>
    </row>
    <row r="40" spans="2:8" ht="26.25" x14ac:dyDescent="0.25">
      <c r="B40" s="13" t="s">
        <v>27</v>
      </c>
      <c r="C40" s="7" t="s">
        <v>28</v>
      </c>
      <c r="D40" s="8"/>
      <c r="E40" s="8"/>
      <c r="F40" s="8"/>
      <c r="G40" s="8"/>
      <c r="H40" s="13"/>
    </row>
    <row r="41" spans="2:8" x14ac:dyDescent="0.25">
      <c r="B41" s="13" t="s">
        <v>29</v>
      </c>
      <c r="C41" s="7"/>
      <c r="D41" s="8"/>
      <c r="E41" s="8"/>
      <c r="F41" s="8"/>
      <c r="G41" s="8"/>
      <c r="H41" s="13"/>
    </row>
    <row r="42" spans="2:8" x14ac:dyDescent="0.25">
      <c r="B42" s="7">
        <v>41584</v>
      </c>
      <c r="C42" s="8">
        <v>753</v>
      </c>
      <c r="D42" s="8"/>
      <c r="E42" s="8"/>
      <c r="F42" s="8"/>
      <c r="G42" s="8"/>
      <c r="H42" s="13"/>
    </row>
    <row r="43" spans="2:8" x14ac:dyDescent="0.25">
      <c r="B43" s="7">
        <v>41598</v>
      </c>
      <c r="C43" s="8">
        <v>189</v>
      </c>
      <c r="D43" s="13"/>
      <c r="E43" s="8"/>
      <c r="F43" s="8"/>
      <c r="G43" s="8"/>
      <c r="H43" s="13"/>
    </row>
    <row r="44" spans="2:8" x14ac:dyDescent="0.25">
      <c r="B44" s="7">
        <v>41626</v>
      </c>
      <c r="C44" s="8">
        <v>322.5</v>
      </c>
      <c r="D44" s="8"/>
      <c r="E44" s="8"/>
      <c r="F44" s="8"/>
      <c r="G44" s="8"/>
      <c r="H44" s="13"/>
    </row>
    <row r="45" spans="2:8" x14ac:dyDescent="0.25">
      <c r="B45" s="7"/>
      <c r="C45" s="8"/>
      <c r="D45" s="8"/>
      <c r="E45" s="8"/>
      <c r="F45" s="8"/>
      <c r="G45" s="8"/>
      <c r="H45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1"/>
  <sheetViews>
    <sheetView tabSelected="1" topLeftCell="A118" workbookViewId="0">
      <selection activeCell="C150" sqref="C150"/>
    </sheetView>
  </sheetViews>
  <sheetFormatPr defaultColWidth="8.85546875" defaultRowHeight="12.75" x14ac:dyDescent="0.2"/>
  <cols>
    <col min="1" max="1" width="14.28515625" style="20" customWidth="1"/>
    <col min="2" max="2" width="14" style="5" customWidth="1"/>
    <col min="3" max="3" width="87" style="22" customWidth="1"/>
    <col min="4" max="4" width="6.140625" style="23" customWidth="1"/>
    <col min="5" max="5" width="28.7109375" style="5" customWidth="1"/>
    <col min="6" max="6" width="12.7109375" style="24" customWidth="1"/>
    <col min="7" max="7" width="27.42578125" style="5" customWidth="1"/>
    <col min="8" max="8" width="6.28515625" style="5" customWidth="1"/>
    <col min="9" max="9" width="33" style="5" customWidth="1"/>
    <col min="10" max="10" width="11.7109375" style="5" customWidth="1"/>
    <col min="11" max="16384" width="8.85546875" style="5"/>
  </cols>
  <sheetData>
    <row r="2" spans="1:8" x14ac:dyDescent="0.2">
      <c r="B2" s="21" t="s">
        <v>31</v>
      </c>
    </row>
    <row r="3" spans="1:8" x14ac:dyDescent="0.2">
      <c r="B3" s="21"/>
    </row>
    <row r="4" spans="1:8" ht="26.25" x14ac:dyDescent="0.4">
      <c r="A4" s="25" t="s">
        <v>32</v>
      </c>
      <c r="C4" s="26"/>
      <c r="D4" s="27"/>
      <c r="E4" s="25" t="s">
        <v>33</v>
      </c>
    </row>
    <row r="5" spans="1:8" ht="15" x14ac:dyDescent="0.25">
      <c r="A5" t="s">
        <v>34</v>
      </c>
      <c r="B5"/>
      <c r="C5" t="s">
        <v>35</v>
      </c>
      <c r="E5" t="s">
        <v>36</v>
      </c>
      <c r="F5"/>
      <c r="G5"/>
      <c r="H5"/>
    </row>
    <row r="6" spans="1:8" ht="15" x14ac:dyDescent="0.25">
      <c r="A6" s="28">
        <v>41558</v>
      </c>
      <c r="B6">
        <v>4144.1000000000004</v>
      </c>
      <c r="C6" t="s">
        <v>37</v>
      </c>
      <c r="E6" t="s">
        <v>38</v>
      </c>
      <c r="F6"/>
      <c r="G6"/>
      <c r="H6"/>
    </row>
    <row r="7" spans="1:8" ht="15" x14ac:dyDescent="0.25">
      <c r="A7" s="28">
        <v>41572</v>
      </c>
      <c r="B7">
        <v>5063.37</v>
      </c>
      <c r="C7" t="s">
        <v>37</v>
      </c>
      <c r="E7" s="28">
        <v>41554</v>
      </c>
      <c r="F7">
        <v>2500</v>
      </c>
      <c r="G7" t="s">
        <v>39</v>
      </c>
      <c r="H7"/>
    </row>
    <row r="8" spans="1:8" ht="15" x14ac:dyDescent="0.25">
      <c r="A8" s="28">
        <v>41579</v>
      </c>
      <c r="B8">
        <v>5330.34</v>
      </c>
      <c r="C8" t="s">
        <v>37</v>
      </c>
      <c r="E8" s="28">
        <v>41562</v>
      </c>
      <c r="F8">
        <v>2500</v>
      </c>
      <c r="G8" t="s">
        <v>39</v>
      </c>
      <c r="H8"/>
    </row>
    <row r="9" spans="1:8" ht="15" x14ac:dyDescent="0.25">
      <c r="A9" s="28">
        <v>41586</v>
      </c>
      <c r="B9">
        <v>5355.22</v>
      </c>
      <c r="C9" t="s">
        <v>37</v>
      </c>
      <c r="E9" s="28">
        <v>41577</v>
      </c>
      <c r="F9">
        <v>2500</v>
      </c>
      <c r="G9" t="s">
        <v>39</v>
      </c>
      <c r="H9"/>
    </row>
    <row r="10" spans="1:8" ht="15" x14ac:dyDescent="0.25">
      <c r="A10" s="28">
        <v>41600</v>
      </c>
      <c r="B10">
        <v>5134.54</v>
      </c>
      <c r="C10" t="s">
        <v>37</v>
      </c>
      <c r="E10" s="28">
        <v>41596</v>
      </c>
      <c r="F10">
        <v>2500</v>
      </c>
      <c r="G10" t="s">
        <v>39</v>
      </c>
      <c r="H10"/>
    </row>
    <row r="11" spans="1:8" ht="15" x14ac:dyDescent="0.25">
      <c r="A11" s="28">
        <v>41610</v>
      </c>
      <c r="B11">
        <v>5305.03</v>
      </c>
      <c r="C11" t="s">
        <v>37</v>
      </c>
      <c r="E11" s="28">
        <v>41606</v>
      </c>
      <c r="F11">
        <v>2500</v>
      </c>
      <c r="G11" t="s">
        <v>39</v>
      </c>
      <c r="H11"/>
    </row>
    <row r="12" spans="1:8" ht="15" x14ac:dyDescent="0.25">
      <c r="A12" s="28">
        <v>41614</v>
      </c>
      <c r="B12">
        <v>6878.19</v>
      </c>
      <c r="C12" t="s">
        <v>37</v>
      </c>
      <c r="E12" s="28">
        <v>41624</v>
      </c>
      <c r="F12">
        <v>2500</v>
      </c>
      <c r="G12" t="s">
        <v>39</v>
      </c>
      <c r="H12"/>
    </row>
    <row r="13" spans="1:8" ht="15" x14ac:dyDescent="0.25">
      <c r="A13" s="28">
        <v>41628</v>
      </c>
      <c r="B13">
        <v>7123.92</v>
      </c>
      <c r="C13" t="s">
        <v>37</v>
      </c>
      <c r="E13" s="28">
        <v>41629</v>
      </c>
      <c r="F13">
        <v>2500</v>
      </c>
      <c r="G13" t="s">
        <v>39</v>
      </c>
      <c r="H13"/>
    </row>
    <row r="14" spans="1:8" ht="15" x14ac:dyDescent="0.25">
      <c r="A14" s="28">
        <v>41551</v>
      </c>
      <c r="B14">
        <v>5490.19</v>
      </c>
      <c r="C14" t="s">
        <v>40</v>
      </c>
      <c r="E14" s="28">
        <v>41571</v>
      </c>
      <c r="F14">
        <v>2500</v>
      </c>
      <c r="G14" t="s">
        <v>41</v>
      </c>
      <c r="H14"/>
    </row>
    <row r="15" spans="1:8" ht="15" x14ac:dyDescent="0.25">
      <c r="A15" s="28">
        <v>41565</v>
      </c>
      <c r="B15">
        <v>5477.11</v>
      </c>
      <c r="C15" t="s">
        <v>40</v>
      </c>
      <c r="E15" s="28">
        <v>41590</v>
      </c>
      <c r="F15">
        <v>2500</v>
      </c>
      <c r="G15" t="s">
        <v>41</v>
      </c>
      <c r="H15"/>
    </row>
    <row r="16" spans="1:8" ht="15" x14ac:dyDescent="0.25">
      <c r="A16" s="28">
        <v>41621</v>
      </c>
      <c r="B16">
        <v>400</v>
      </c>
      <c r="C16" t="s">
        <v>40</v>
      </c>
      <c r="E16" s="28">
        <v>41594</v>
      </c>
      <c r="F16">
        <v>5000</v>
      </c>
      <c r="G16" t="s">
        <v>42</v>
      </c>
      <c r="H16"/>
    </row>
    <row r="17" spans="1:8" ht="15" x14ac:dyDescent="0.25">
      <c r="A17" s="28">
        <v>41621</v>
      </c>
      <c r="B17">
        <v>4482.74</v>
      </c>
      <c r="C17" t="s">
        <v>40</v>
      </c>
      <c r="E17" s="28">
        <v>41616</v>
      </c>
      <c r="F17">
        <v>2500</v>
      </c>
      <c r="G17" t="s">
        <v>42</v>
      </c>
      <c r="H17"/>
    </row>
    <row r="18" spans="1:8" ht="15" x14ac:dyDescent="0.25">
      <c r="A18" s="28">
        <v>41593</v>
      </c>
      <c r="B18">
        <v>5717.15</v>
      </c>
      <c r="C18" t="s">
        <v>43</v>
      </c>
      <c r="E18" s="28">
        <v>41639</v>
      </c>
      <c r="F18">
        <v>2500</v>
      </c>
      <c r="G18" t="s">
        <v>41</v>
      </c>
      <c r="H18"/>
    </row>
    <row r="19" spans="1:8" ht="15" x14ac:dyDescent="0.25">
      <c r="A19"/>
      <c r="B19"/>
      <c r="C19"/>
      <c r="E19"/>
      <c r="F19"/>
      <c r="G19"/>
      <c r="H19"/>
    </row>
    <row r="20" spans="1:8" ht="15" x14ac:dyDescent="0.25">
      <c r="A20"/>
      <c r="B20"/>
      <c r="C20" t="s">
        <v>44</v>
      </c>
      <c r="E20" t="s">
        <v>45</v>
      </c>
      <c r="F20"/>
      <c r="G20"/>
      <c r="H20"/>
    </row>
    <row r="21" spans="1:8" ht="15" x14ac:dyDescent="0.25">
      <c r="A21" s="28">
        <v>41605</v>
      </c>
      <c r="B21">
        <v>1500</v>
      </c>
      <c r="C21" t="s">
        <v>46</v>
      </c>
      <c r="E21" t="s">
        <v>47</v>
      </c>
      <c r="F21"/>
      <c r="G21"/>
      <c r="H21"/>
    </row>
    <row r="22" spans="1:8" ht="15" x14ac:dyDescent="0.25">
      <c r="A22" s="28">
        <v>41606</v>
      </c>
      <c r="B22">
        <v>275</v>
      </c>
      <c r="C22" t="s">
        <v>48</v>
      </c>
      <c r="E22" s="28">
        <v>41548</v>
      </c>
      <c r="F22">
        <v>-750</v>
      </c>
      <c r="G22" t="s">
        <v>49</v>
      </c>
      <c r="H22"/>
    </row>
    <row r="23" spans="1:8" ht="15" x14ac:dyDescent="0.25">
      <c r="A23" s="28">
        <v>41606</v>
      </c>
      <c r="B23">
        <v>360</v>
      </c>
      <c r="C23" t="s">
        <v>48</v>
      </c>
      <c r="E23" s="28">
        <v>41555</v>
      </c>
      <c r="F23">
        <v>-750</v>
      </c>
      <c r="G23" t="s">
        <v>49</v>
      </c>
      <c r="H23"/>
    </row>
    <row r="24" spans="1:8" ht="15" x14ac:dyDescent="0.25">
      <c r="A24"/>
      <c r="B24"/>
      <c r="C24"/>
      <c r="E24" s="28">
        <v>41563</v>
      </c>
      <c r="F24">
        <v>-750</v>
      </c>
      <c r="G24" t="s">
        <v>49</v>
      </c>
      <c r="H24"/>
    </row>
    <row r="25" spans="1:8" ht="15" x14ac:dyDescent="0.25">
      <c r="A25"/>
      <c r="B25"/>
      <c r="C25" t="s">
        <v>50</v>
      </c>
      <c r="E25" s="28">
        <v>41569</v>
      </c>
      <c r="F25">
        <v>-750</v>
      </c>
      <c r="G25" t="s">
        <v>49</v>
      </c>
      <c r="H25"/>
    </row>
    <row r="26" spans="1:8" ht="15" x14ac:dyDescent="0.25">
      <c r="A26" s="29">
        <v>41570</v>
      </c>
      <c r="B26" s="30">
        <v>16912.39</v>
      </c>
      <c r="C26" s="30" t="s">
        <v>51</v>
      </c>
      <c r="E26" s="28">
        <v>41576</v>
      </c>
      <c r="F26">
        <v>-750</v>
      </c>
      <c r="G26" t="s">
        <v>49</v>
      </c>
      <c r="H26"/>
    </row>
    <row r="27" spans="1:8" ht="15" x14ac:dyDescent="0.25">
      <c r="A27" s="29">
        <v>41584</v>
      </c>
      <c r="B27" s="30">
        <v>753</v>
      </c>
      <c r="C27" s="30" t="s">
        <v>52</v>
      </c>
      <c r="E27" s="28">
        <v>41583</v>
      </c>
      <c r="F27">
        <v>-750</v>
      </c>
      <c r="G27" t="s">
        <v>49</v>
      </c>
      <c r="H27"/>
    </row>
    <row r="28" spans="1:8" ht="15" x14ac:dyDescent="0.25">
      <c r="A28" s="29">
        <v>41598</v>
      </c>
      <c r="B28" s="30">
        <v>189</v>
      </c>
      <c r="C28" s="30" t="s">
        <v>53</v>
      </c>
      <c r="E28" s="28">
        <v>41591</v>
      </c>
      <c r="F28">
        <v>-750</v>
      </c>
      <c r="G28" t="s">
        <v>49</v>
      </c>
      <c r="H28"/>
    </row>
    <row r="29" spans="1:8" ht="15" x14ac:dyDescent="0.25">
      <c r="A29" s="29">
        <v>41600</v>
      </c>
      <c r="B29" s="30">
        <v>5177.59</v>
      </c>
      <c r="C29" s="30" t="s">
        <v>54</v>
      </c>
      <c r="E29" s="28">
        <v>41597</v>
      </c>
      <c r="F29">
        <v>-750</v>
      </c>
      <c r="G29" t="s">
        <v>49</v>
      </c>
      <c r="H29"/>
    </row>
    <row r="30" spans="1:8" ht="15" x14ac:dyDescent="0.25">
      <c r="A30" s="29">
        <v>41626</v>
      </c>
      <c r="B30" s="30">
        <v>3450.37</v>
      </c>
      <c r="C30" s="30" t="s">
        <v>55</v>
      </c>
      <c r="E30" s="28">
        <v>41604</v>
      </c>
      <c r="F30">
        <v>-750</v>
      </c>
      <c r="G30" t="s">
        <v>49</v>
      </c>
      <c r="H30"/>
    </row>
    <row r="31" spans="1:8" ht="15" x14ac:dyDescent="0.25">
      <c r="A31" s="29">
        <v>41626</v>
      </c>
      <c r="B31" s="30">
        <v>322.5</v>
      </c>
      <c r="C31" s="30" t="s">
        <v>56</v>
      </c>
      <c r="E31" s="28">
        <v>41611</v>
      </c>
      <c r="F31">
        <v>-750</v>
      </c>
      <c r="G31" t="s">
        <v>49</v>
      </c>
      <c r="H31"/>
    </row>
    <row r="32" spans="1:8" ht="15" x14ac:dyDescent="0.25">
      <c r="A32"/>
      <c r="B32"/>
      <c r="C32"/>
      <c r="E32" s="28">
        <v>41618</v>
      </c>
      <c r="F32">
        <v>-750</v>
      </c>
      <c r="G32" t="s">
        <v>49</v>
      </c>
      <c r="H32"/>
    </row>
    <row r="33" spans="1:8" ht="15" x14ac:dyDescent="0.25">
      <c r="A33"/>
      <c r="B33"/>
      <c r="C33" t="s">
        <v>57</v>
      </c>
      <c r="E33" s="28">
        <v>41624</v>
      </c>
      <c r="F33">
        <v>-750</v>
      </c>
      <c r="G33" t="s">
        <v>49</v>
      </c>
      <c r="H33"/>
    </row>
    <row r="34" spans="1:8" ht="15" x14ac:dyDescent="0.25">
      <c r="A34" s="28">
        <v>41562</v>
      </c>
      <c r="B34">
        <v>933.9</v>
      </c>
      <c r="C34" t="s">
        <v>58</v>
      </c>
      <c r="E34" s="28">
        <v>41632</v>
      </c>
      <c r="F34">
        <v>-750</v>
      </c>
      <c r="G34" t="s">
        <v>49</v>
      </c>
      <c r="H34"/>
    </row>
    <row r="35" spans="1:8" ht="15" x14ac:dyDescent="0.25">
      <c r="A35"/>
      <c r="B35"/>
      <c r="C35"/>
      <c r="E35"/>
      <c r="F35"/>
      <c r="G35"/>
      <c r="H35"/>
    </row>
    <row r="36" spans="1:8" ht="15" x14ac:dyDescent="0.25">
      <c r="A36" t="s">
        <v>59</v>
      </c>
      <c r="B36"/>
      <c r="C36"/>
      <c r="E36" t="s">
        <v>60</v>
      </c>
      <c r="F36"/>
      <c r="G36"/>
      <c r="H36"/>
    </row>
    <row r="37" spans="1:8" ht="15" x14ac:dyDescent="0.25">
      <c r="A37" t="s">
        <v>61</v>
      </c>
      <c r="B37"/>
      <c r="C37"/>
      <c r="E37" s="28">
        <v>41548</v>
      </c>
      <c r="F37">
        <v>-10</v>
      </c>
      <c r="G37" t="s">
        <v>62</v>
      </c>
      <c r="H37"/>
    </row>
    <row r="38" spans="1:8" ht="15" x14ac:dyDescent="0.25">
      <c r="A38" s="28">
        <v>41548</v>
      </c>
      <c r="B38">
        <v>-10</v>
      </c>
      <c r="C38" t="s">
        <v>62</v>
      </c>
      <c r="E38" s="28">
        <v>41579</v>
      </c>
      <c r="F38">
        <v>-10</v>
      </c>
      <c r="G38" t="s">
        <v>62</v>
      </c>
      <c r="H38"/>
    </row>
    <row r="39" spans="1:8" ht="15" x14ac:dyDescent="0.25">
      <c r="A39" s="28">
        <v>41579</v>
      </c>
      <c r="B39">
        <v>-10</v>
      </c>
      <c r="C39" t="s">
        <v>62</v>
      </c>
      <c r="E39" s="28">
        <v>41609</v>
      </c>
      <c r="F39">
        <v>-10</v>
      </c>
      <c r="G39" t="s">
        <v>62</v>
      </c>
      <c r="H39"/>
    </row>
    <row r="40" spans="1:8" ht="15" x14ac:dyDescent="0.25">
      <c r="A40" s="28">
        <v>41609</v>
      </c>
      <c r="B40">
        <v>-10</v>
      </c>
      <c r="C40" t="s">
        <v>62</v>
      </c>
      <c r="E40"/>
      <c r="F40"/>
      <c r="G40"/>
      <c r="H40"/>
    </row>
    <row r="41" spans="1:8" ht="15" x14ac:dyDescent="0.25">
      <c r="A41" s="28"/>
      <c r="B41"/>
      <c r="C41"/>
      <c r="E41" t="s">
        <v>63</v>
      </c>
      <c r="F41"/>
      <c r="G41"/>
      <c r="H41"/>
    </row>
    <row r="42" spans="1:8" ht="15" x14ac:dyDescent="0.25">
      <c r="A42" t="s">
        <v>64</v>
      </c>
      <c r="B42"/>
      <c r="C42"/>
      <c r="E42" s="28">
        <v>41633</v>
      </c>
      <c r="F42">
        <v>-1292.4000000000001</v>
      </c>
      <c r="G42" t="s">
        <v>65</v>
      </c>
      <c r="H42"/>
    </row>
    <row r="43" spans="1:8" ht="15" x14ac:dyDescent="0.25">
      <c r="A43" s="28">
        <v>41551</v>
      </c>
      <c r="B43">
        <v>-701</v>
      </c>
      <c r="C43" t="s">
        <v>66</v>
      </c>
      <c r="E43" s="28">
        <v>41562</v>
      </c>
      <c r="F43">
        <v>-132.69999999999999</v>
      </c>
      <c r="G43" t="s">
        <v>67</v>
      </c>
      <c r="H43"/>
    </row>
    <row r="44" spans="1:8" ht="15" x14ac:dyDescent="0.25">
      <c r="A44" s="28">
        <v>41578</v>
      </c>
      <c r="B44">
        <v>-1065.82</v>
      </c>
      <c r="C44" t="s">
        <v>68</v>
      </c>
      <c r="E44" s="28">
        <v>41566</v>
      </c>
      <c r="F44">
        <v>-110.68</v>
      </c>
      <c r="G44" t="s">
        <v>69</v>
      </c>
      <c r="H44"/>
    </row>
    <row r="45" spans="1:8" ht="15" x14ac:dyDescent="0.25">
      <c r="A45" s="28">
        <v>41633</v>
      </c>
      <c r="B45">
        <v>-61.4</v>
      </c>
      <c r="C45" t="s">
        <v>70</v>
      </c>
      <c r="E45" s="28">
        <v>41555</v>
      </c>
      <c r="F45">
        <v>-122.28</v>
      </c>
      <c r="G45" t="s">
        <v>71</v>
      </c>
      <c r="H45"/>
    </row>
    <row r="46" spans="1:8" ht="15" x14ac:dyDescent="0.25">
      <c r="A46" s="28">
        <v>41577</v>
      </c>
      <c r="B46">
        <v>-81.37</v>
      </c>
      <c r="C46" t="s">
        <v>72</v>
      </c>
      <c r="E46" s="28">
        <v>41619</v>
      </c>
      <c r="F46">
        <v>-70.19</v>
      </c>
      <c r="G46" t="s">
        <v>73</v>
      </c>
      <c r="H46"/>
    </row>
    <row r="47" spans="1:8" ht="15" x14ac:dyDescent="0.25">
      <c r="A47" s="28">
        <v>41612</v>
      </c>
      <c r="B47">
        <v>-61.26</v>
      </c>
      <c r="C47" t="s">
        <v>74</v>
      </c>
      <c r="E47" s="28">
        <v>41587</v>
      </c>
      <c r="F47">
        <v>-93.54</v>
      </c>
      <c r="G47" t="s">
        <v>75</v>
      </c>
      <c r="H47"/>
    </row>
    <row r="48" spans="1:8" ht="15" x14ac:dyDescent="0.25">
      <c r="A48" s="28">
        <v>41584</v>
      </c>
      <c r="B48">
        <v>-37.4</v>
      </c>
      <c r="C48" t="s">
        <v>76</v>
      </c>
      <c r="E48" s="28">
        <v>41625</v>
      </c>
      <c r="F48">
        <v>-106.09</v>
      </c>
      <c r="G48" t="s">
        <v>77</v>
      </c>
      <c r="H48"/>
    </row>
    <row r="49" spans="1:8" ht="15" x14ac:dyDescent="0.25">
      <c r="A49" s="28">
        <v>41559</v>
      </c>
      <c r="B49">
        <v>-56.13</v>
      </c>
      <c r="C49" t="s">
        <v>78</v>
      </c>
      <c r="E49" s="28">
        <v>41593</v>
      </c>
      <c r="F49">
        <v>-101.12</v>
      </c>
      <c r="G49" t="s">
        <v>79</v>
      </c>
      <c r="H49"/>
    </row>
    <row r="50" spans="1:8" ht="15" x14ac:dyDescent="0.25">
      <c r="A50" s="28">
        <v>41620</v>
      </c>
      <c r="B50">
        <v>-54.21</v>
      </c>
      <c r="C50" t="s">
        <v>80</v>
      </c>
      <c r="E50" s="28">
        <v>41632</v>
      </c>
      <c r="F50">
        <v>-72.25</v>
      </c>
      <c r="G50" t="s">
        <v>81</v>
      </c>
      <c r="H50"/>
    </row>
    <row r="51" spans="1:8" ht="15" x14ac:dyDescent="0.25">
      <c r="A51" s="28">
        <v>41598</v>
      </c>
      <c r="B51">
        <v>-56.26</v>
      </c>
      <c r="C51" t="s">
        <v>82</v>
      </c>
      <c r="E51" s="28">
        <v>41604</v>
      </c>
      <c r="F51">
        <v>-104.64</v>
      </c>
      <c r="G51" t="s">
        <v>83</v>
      </c>
      <c r="H51"/>
    </row>
    <row r="52" spans="1:8" ht="15" x14ac:dyDescent="0.25">
      <c r="A52" s="28">
        <v>41579</v>
      </c>
      <c r="B52">
        <v>-111.65</v>
      </c>
      <c r="C52" t="s">
        <v>84</v>
      </c>
      <c r="E52" s="28">
        <v>41612</v>
      </c>
      <c r="F52">
        <v>-83.62</v>
      </c>
      <c r="G52" t="s">
        <v>85</v>
      </c>
      <c r="H52"/>
    </row>
    <row r="53" spans="1:8" ht="15" x14ac:dyDescent="0.25">
      <c r="A53" s="28">
        <v>41554</v>
      </c>
      <c r="B53">
        <v>-331</v>
      </c>
      <c r="C53" t="s">
        <v>86</v>
      </c>
      <c r="E53" s="28">
        <v>41550</v>
      </c>
      <c r="F53">
        <v>-400.7</v>
      </c>
      <c r="G53" t="s">
        <v>87</v>
      </c>
      <c r="H53"/>
    </row>
    <row r="54" spans="1:8" ht="15" x14ac:dyDescent="0.25">
      <c r="A54" s="28">
        <v>41561</v>
      </c>
      <c r="B54">
        <v>-331</v>
      </c>
      <c r="C54" t="s">
        <v>86</v>
      </c>
      <c r="E54" s="28">
        <v>41557</v>
      </c>
      <c r="F54">
        <v>-400.7</v>
      </c>
      <c r="G54" t="s">
        <v>87</v>
      </c>
      <c r="H54"/>
    </row>
    <row r="55" spans="1:8" ht="15" x14ac:dyDescent="0.25">
      <c r="A55" s="28">
        <v>41568</v>
      </c>
      <c r="B55">
        <v>-331</v>
      </c>
      <c r="C55" t="s">
        <v>86</v>
      </c>
      <c r="E55" s="28">
        <v>41564</v>
      </c>
      <c r="F55">
        <v>-400.7</v>
      </c>
      <c r="G55" t="s">
        <v>87</v>
      </c>
      <c r="H55"/>
    </row>
    <row r="56" spans="1:8" ht="15" x14ac:dyDescent="0.25">
      <c r="A56" s="28">
        <v>41575</v>
      </c>
      <c r="B56">
        <v>-331</v>
      </c>
      <c r="C56" t="s">
        <v>86</v>
      </c>
      <c r="E56" s="28">
        <v>41571</v>
      </c>
      <c r="F56">
        <v>-400.7</v>
      </c>
      <c r="G56" t="s">
        <v>87</v>
      </c>
      <c r="H56"/>
    </row>
    <row r="57" spans="1:8" ht="15" x14ac:dyDescent="0.25">
      <c r="A57" s="28">
        <v>41582</v>
      </c>
      <c r="B57">
        <v>-331</v>
      </c>
      <c r="C57" t="s">
        <v>86</v>
      </c>
      <c r="E57" s="28">
        <v>41578</v>
      </c>
      <c r="F57">
        <v>-400.7</v>
      </c>
      <c r="G57" t="s">
        <v>87</v>
      </c>
      <c r="H57"/>
    </row>
    <row r="58" spans="1:8" ht="15" x14ac:dyDescent="0.25">
      <c r="A58" s="28">
        <v>41589</v>
      </c>
      <c r="B58">
        <v>-331</v>
      </c>
      <c r="C58" t="s">
        <v>86</v>
      </c>
      <c r="E58" s="28">
        <v>41585</v>
      </c>
      <c r="F58">
        <v>-400.7</v>
      </c>
      <c r="G58" t="s">
        <v>87</v>
      </c>
      <c r="H58"/>
    </row>
    <row r="59" spans="1:8" ht="15" x14ac:dyDescent="0.25">
      <c r="A59" s="28">
        <v>41596</v>
      </c>
      <c r="B59">
        <v>-331</v>
      </c>
      <c r="C59" t="s">
        <v>86</v>
      </c>
      <c r="E59" s="28">
        <v>41592</v>
      </c>
      <c r="F59">
        <v>-400.7</v>
      </c>
      <c r="G59" t="s">
        <v>87</v>
      </c>
      <c r="H59"/>
    </row>
    <row r="60" spans="1:8" ht="15" x14ac:dyDescent="0.25">
      <c r="A60" s="28">
        <v>41603</v>
      </c>
      <c r="B60">
        <v>-331</v>
      </c>
      <c r="C60" t="s">
        <v>86</v>
      </c>
      <c r="E60" s="28">
        <v>41599</v>
      </c>
      <c r="F60">
        <v>-400.7</v>
      </c>
      <c r="G60" t="s">
        <v>87</v>
      </c>
      <c r="H60"/>
    </row>
    <row r="61" spans="1:8" ht="15" x14ac:dyDescent="0.25">
      <c r="A61" s="28">
        <v>41610</v>
      </c>
      <c r="B61">
        <v>-331</v>
      </c>
      <c r="C61" t="s">
        <v>86</v>
      </c>
      <c r="E61" s="28">
        <v>41606</v>
      </c>
      <c r="F61">
        <v>-400.7</v>
      </c>
      <c r="G61" t="s">
        <v>87</v>
      </c>
      <c r="H61"/>
    </row>
    <row r="62" spans="1:8" ht="15" x14ac:dyDescent="0.25">
      <c r="A62" s="28">
        <v>41617</v>
      </c>
      <c r="B62">
        <v>-331</v>
      </c>
      <c r="C62" t="s">
        <v>86</v>
      </c>
      <c r="E62" s="28">
        <v>41613</v>
      </c>
      <c r="F62">
        <v>-400.7</v>
      </c>
      <c r="G62" t="s">
        <v>87</v>
      </c>
      <c r="H62"/>
    </row>
    <row r="63" spans="1:8" ht="15" x14ac:dyDescent="0.25">
      <c r="A63" s="28">
        <v>41624</v>
      </c>
      <c r="B63">
        <v>-331</v>
      </c>
      <c r="C63" t="s">
        <v>86</v>
      </c>
      <c r="E63" s="28">
        <v>41620</v>
      </c>
      <c r="F63">
        <v>-400.7</v>
      </c>
      <c r="G63" t="s">
        <v>87</v>
      </c>
      <c r="H63"/>
    </row>
    <row r="64" spans="1:8" ht="15" x14ac:dyDescent="0.25">
      <c r="A64" s="28">
        <v>41631</v>
      </c>
      <c r="B64">
        <v>-331</v>
      </c>
      <c r="C64" t="s">
        <v>86</v>
      </c>
      <c r="E64" s="28">
        <v>41627</v>
      </c>
      <c r="F64">
        <v>-400.7</v>
      </c>
      <c r="G64" t="s">
        <v>87</v>
      </c>
      <c r="H64"/>
    </row>
    <row r="65" spans="1:8" ht="15" x14ac:dyDescent="0.25">
      <c r="A65" s="28">
        <v>41638</v>
      </c>
      <c r="B65">
        <v>-331</v>
      </c>
      <c r="C65" t="s">
        <v>86</v>
      </c>
      <c r="E65" s="28">
        <v>41635</v>
      </c>
      <c r="F65">
        <v>-400.7</v>
      </c>
      <c r="G65" t="s">
        <v>87</v>
      </c>
      <c r="H65"/>
    </row>
    <row r="66" spans="1:8" ht="15" x14ac:dyDescent="0.25">
      <c r="A66" s="28">
        <v>41583</v>
      </c>
      <c r="B66">
        <v>-494.98</v>
      </c>
      <c r="C66" t="s">
        <v>88</v>
      </c>
      <c r="E66" s="28"/>
      <c r="F66"/>
      <c r="G66"/>
      <c r="H66"/>
    </row>
    <row r="67" spans="1:8" ht="15" x14ac:dyDescent="0.25">
      <c r="A67" s="28">
        <v>41557</v>
      </c>
      <c r="B67">
        <v>-20</v>
      </c>
      <c r="C67" t="s">
        <v>89</v>
      </c>
      <c r="E67" s="28" t="s">
        <v>90</v>
      </c>
      <c r="F67"/>
      <c r="G67"/>
      <c r="H67"/>
    </row>
    <row r="68" spans="1:8" ht="15" x14ac:dyDescent="0.25">
      <c r="A68" s="28">
        <v>41564</v>
      </c>
      <c r="B68">
        <v>-20</v>
      </c>
      <c r="C68" t="s">
        <v>91</v>
      </c>
      <c r="E68" s="28">
        <v>41561</v>
      </c>
      <c r="F68">
        <v>-500</v>
      </c>
      <c r="G68" t="s">
        <v>92</v>
      </c>
      <c r="H68"/>
    </row>
    <row r="69" spans="1:8" ht="15" x14ac:dyDescent="0.25">
      <c r="A69" s="28">
        <v>41636</v>
      </c>
      <c r="B69">
        <v>-20</v>
      </c>
      <c r="C69" t="s">
        <v>93</v>
      </c>
      <c r="E69" s="28">
        <v>41575</v>
      </c>
      <c r="F69">
        <v>-500</v>
      </c>
      <c r="G69" t="s">
        <v>92</v>
      </c>
      <c r="H69"/>
    </row>
    <row r="70" spans="1:8" ht="15" x14ac:dyDescent="0.25">
      <c r="A70" s="28">
        <v>41551</v>
      </c>
      <c r="B70">
        <v>-415</v>
      </c>
      <c r="C70" t="s">
        <v>94</v>
      </c>
      <c r="E70" s="28">
        <v>41589</v>
      </c>
      <c r="F70">
        <v>-500</v>
      </c>
      <c r="G70" t="s">
        <v>92</v>
      </c>
      <c r="H70"/>
    </row>
    <row r="71" spans="1:8" ht="15" x14ac:dyDescent="0.25">
      <c r="A71" s="28"/>
      <c r="B71"/>
      <c r="C71"/>
      <c r="E71" s="28">
        <v>41603</v>
      </c>
      <c r="F71">
        <v>-500</v>
      </c>
      <c r="G71" t="s">
        <v>92</v>
      </c>
      <c r="H71"/>
    </row>
    <row r="72" spans="1:8" ht="15" x14ac:dyDescent="0.25">
      <c r="A72"/>
      <c r="B72"/>
      <c r="C72"/>
      <c r="E72" s="28">
        <v>41617</v>
      </c>
      <c r="F72">
        <v>-500</v>
      </c>
      <c r="G72" t="s">
        <v>92</v>
      </c>
      <c r="H72"/>
    </row>
    <row r="73" spans="1:8" ht="15" x14ac:dyDescent="0.25">
      <c r="A73" t="s">
        <v>95</v>
      </c>
      <c r="B73"/>
      <c r="C73"/>
      <c r="E73" s="28">
        <v>41631</v>
      </c>
      <c r="F73">
        <v>-500</v>
      </c>
      <c r="G73" t="s">
        <v>92</v>
      </c>
      <c r="H73"/>
    </row>
    <row r="74" spans="1:8" ht="15" x14ac:dyDescent="0.25">
      <c r="A74" s="28">
        <v>41620</v>
      </c>
      <c r="B74">
        <v>-172.95</v>
      </c>
      <c r="C74" t="s">
        <v>96</v>
      </c>
      <c r="E74" s="28">
        <v>41567</v>
      </c>
      <c r="F74">
        <v>-365.5</v>
      </c>
      <c r="G74" t="s">
        <v>97</v>
      </c>
      <c r="H74"/>
    </row>
    <row r="75" spans="1:8" ht="15" x14ac:dyDescent="0.25">
      <c r="A75" s="28">
        <v>41620</v>
      </c>
      <c r="B75">
        <v>-595</v>
      </c>
      <c r="C75" t="s">
        <v>98</v>
      </c>
      <c r="E75" s="28"/>
      <c r="F75"/>
      <c r="G75"/>
      <c r="H75"/>
    </row>
    <row r="76" spans="1:8" ht="15" x14ac:dyDescent="0.25">
      <c r="A76" s="28">
        <v>41632</v>
      </c>
      <c r="B76">
        <v>-1284</v>
      </c>
      <c r="C76" t="s">
        <v>99</v>
      </c>
      <c r="E76" s="28" t="s">
        <v>100</v>
      </c>
      <c r="F76"/>
      <c r="G76"/>
      <c r="H76"/>
    </row>
    <row r="77" spans="1:8" ht="15" x14ac:dyDescent="0.25">
      <c r="A77" s="28"/>
      <c r="B77"/>
      <c r="C77"/>
      <c r="E77" s="28">
        <v>41576</v>
      </c>
      <c r="F77">
        <v>-884</v>
      </c>
      <c r="G77" t="s">
        <v>101</v>
      </c>
      <c r="H77"/>
    </row>
    <row r="78" spans="1:8" ht="15" x14ac:dyDescent="0.25">
      <c r="A78" t="s">
        <v>102</v>
      </c>
      <c r="B78"/>
      <c r="C78"/>
      <c r="E78" s="28">
        <v>41594</v>
      </c>
      <c r="F78">
        <v>-3099</v>
      </c>
      <c r="G78" t="s">
        <v>103</v>
      </c>
      <c r="H78"/>
    </row>
    <row r="79" spans="1:8" ht="15" x14ac:dyDescent="0.25">
      <c r="A79" s="28">
        <v>41559</v>
      </c>
      <c r="B79">
        <v>-869</v>
      </c>
      <c r="C79" t="s">
        <v>104</v>
      </c>
      <c r="E79" s="28">
        <v>41607</v>
      </c>
      <c r="F79">
        <v>-1650</v>
      </c>
      <c r="G79" t="s">
        <v>105</v>
      </c>
      <c r="H79"/>
    </row>
    <row r="80" spans="1:8" ht="15" x14ac:dyDescent="0.25">
      <c r="A80" s="28">
        <v>41618</v>
      </c>
      <c r="B80">
        <v>-44.58</v>
      </c>
      <c r="C80" t="s">
        <v>106</v>
      </c>
      <c r="E80"/>
      <c r="F80"/>
      <c r="G80"/>
      <c r="H80"/>
    </row>
    <row r="81" spans="1:8" ht="15" x14ac:dyDescent="0.25">
      <c r="A81" s="28">
        <v>41563</v>
      </c>
      <c r="B81">
        <v>-125</v>
      </c>
      <c r="C81" t="s">
        <v>107</v>
      </c>
      <c r="E81" t="s">
        <v>108</v>
      </c>
      <c r="F81"/>
      <c r="G81"/>
      <c r="H81"/>
    </row>
    <row r="82" spans="1:8" ht="15" x14ac:dyDescent="0.25">
      <c r="A82" s="28">
        <v>41594</v>
      </c>
      <c r="B82">
        <v>-125</v>
      </c>
      <c r="C82" t="s">
        <v>109</v>
      </c>
      <c r="E82" s="28">
        <v>41594</v>
      </c>
      <c r="F82">
        <v>-1316.2</v>
      </c>
      <c r="G82" t="s">
        <v>110</v>
      </c>
      <c r="H82"/>
    </row>
    <row r="83" spans="1:8" ht="15" x14ac:dyDescent="0.25">
      <c r="A83" s="28">
        <v>41625</v>
      </c>
      <c r="B83">
        <v>-125</v>
      </c>
      <c r="C83" t="s">
        <v>111</v>
      </c>
      <c r="E83" s="28">
        <v>41594</v>
      </c>
      <c r="F83">
        <v>-680</v>
      </c>
      <c r="G83" t="s">
        <v>112</v>
      </c>
      <c r="H83"/>
    </row>
    <row r="84" spans="1:8" ht="15" x14ac:dyDescent="0.25">
      <c r="A84" s="28">
        <v>41550</v>
      </c>
      <c r="B84">
        <v>-77.400000000000006</v>
      </c>
      <c r="C84" t="s">
        <v>113</v>
      </c>
      <c r="E84" s="28">
        <v>41583</v>
      </c>
      <c r="F84">
        <v>-31.95</v>
      </c>
      <c r="G84" t="s">
        <v>114</v>
      </c>
      <c r="H84" t="s">
        <v>115</v>
      </c>
    </row>
    <row r="85" spans="1:8" ht="15" x14ac:dyDescent="0.25">
      <c r="A85" s="28">
        <v>41551</v>
      </c>
      <c r="B85">
        <v>-413.5</v>
      </c>
      <c r="C85" t="s">
        <v>116</v>
      </c>
      <c r="E85" s="28">
        <v>41636</v>
      </c>
      <c r="F85">
        <v>-1970</v>
      </c>
      <c r="G85" t="s">
        <v>117</v>
      </c>
      <c r="H85"/>
    </row>
    <row r="86" spans="1:8" ht="15" x14ac:dyDescent="0.25">
      <c r="A86" s="28">
        <v>41560</v>
      </c>
      <c r="B86">
        <v>-4500</v>
      </c>
      <c r="C86" t="s">
        <v>118</v>
      </c>
      <c r="E86" s="28">
        <v>41565</v>
      </c>
      <c r="F86">
        <v>-19.989999999999998</v>
      </c>
      <c r="G86" t="s">
        <v>119</v>
      </c>
      <c r="H86"/>
    </row>
    <row r="87" spans="1:8" ht="15" x14ac:dyDescent="0.25">
      <c r="A87" s="28">
        <v>41548</v>
      </c>
      <c r="B87">
        <v>-356.4</v>
      </c>
      <c r="C87" t="s">
        <v>120</v>
      </c>
      <c r="E87" s="28">
        <v>41583</v>
      </c>
      <c r="F87">
        <v>-369</v>
      </c>
      <c r="G87" t="s">
        <v>121</v>
      </c>
      <c r="H87"/>
    </row>
    <row r="88" spans="1:8" ht="15" x14ac:dyDescent="0.25">
      <c r="A88"/>
      <c r="B88"/>
      <c r="C88"/>
      <c r="E88" s="28">
        <v>41556</v>
      </c>
      <c r="F88">
        <v>-176.34</v>
      </c>
      <c r="G88" t="s">
        <v>122</v>
      </c>
      <c r="H88"/>
    </row>
    <row r="89" spans="1:8" ht="15" x14ac:dyDescent="0.25">
      <c r="A89" t="s">
        <v>123</v>
      </c>
      <c r="B89"/>
      <c r="C89"/>
      <c r="E89" s="28">
        <v>41589</v>
      </c>
      <c r="F89">
        <v>-176.34</v>
      </c>
      <c r="G89" t="s">
        <v>122</v>
      </c>
      <c r="H89"/>
    </row>
    <row r="90" spans="1:8" ht="15" x14ac:dyDescent="0.25">
      <c r="A90" s="28">
        <v>41550</v>
      </c>
      <c r="B90">
        <v>-48</v>
      </c>
      <c r="C90" t="s">
        <v>124</v>
      </c>
      <c r="E90" s="28">
        <v>41617</v>
      </c>
      <c r="F90">
        <v>-176.34</v>
      </c>
      <c r="G90" t="s">
        <v>122</v>
      </c>
      <c r="H90"/>
    </row>
    <row r="91" spans="1:8" ht="15" x14ac:dyDescent="0.25">
      <c r="A91" s="28">
        <v>41555</v>
      </c>
      <c r="B91">
        <v>-68</v>
      </c>
      <c r="C91" t="s">
        <v>125</v>
      </c>
    </row>
    <row r="92" spans="1:8" ht="15" x14ac:dyDescent="0.25">
      <c r="A92" s="28">
        <v>41582</v>
      </c>
      <c r="B92">
        <v>-47.18</v>
      </c>
      <c r="C92" t="s">
        <v>126</v>
      </c>
    </row>
    <row r="93" spans="1:8" ht="15" x14ac:dyDescent="0.25">
      <c r="A93" s="28">
        <v>41583</v>
      </c>
      <c r="B93">
        <v>-68</v>
      </c>
      <c r="C93" t="s">
        <v>127</v>
      </c>
    </row>
    <row r="94" spans="1:8" ht="15" x14ac:dyDescent="0.25">
      <c r="A94" s="28">
        <v>41614</v>
      </c>
      <c r="B94">
        <v>-68</v>
      </c>
      <c r="C94" t="s">
        <v>128</v>
      </c>
    </row>
    <row r="95" spans="1:8" ht="15" x14ac:dyDescent="0.25">
      <c r="A95" s="28">
        <v>41548</v>
      </c>
      <c r="B95">
        <v>-93.55</v>
      </c>
      <c r="C95" t="s">
        <v>129</v>
      </c>
    </row>
    <row r="96" spans="1:8" ht="15" x14ac:dyDescent="0.25">
      <c r="A96" s="28">
        <v>41579</v>
      </c>
      <c r="B96">
        <v>-73.48</v>
      </c>
      <c r="C96" t="s">
        <v>129</v>
      </c>
    </row>
    <row r="97" spans="1:3" s="5" customFormat="1" ht="15" x14ac:dyDescent="0.25">
      <c r="A97" s="28">
        <v>41610</v>
      </c>
      <c r="B97">
        <v>-73.34</v>
      </c>
      <c r="C97" t="s">
        <v>129</v>
      </c>
    </row>
    <row r="98" spans="1:3" s="5" customFormat="1" ht="15" x14ac:dyDescent="0.25">
      <c r="A98" s="28"/>
      <c r="B98"/>
      <c r="C98"/>
    </row>
    <row r="99" spans="1:3" s="5" customFormat="1" ht="15" x14ac:dyDescent="0.25">
      <c r="A99" s="28" t="s">
        <v>90</v>
      </c>
      <c r="B99"/>
      <c r="C99"/>
    </row>
    <row r="100" spans="1:3" s="5" customFormat="1" ht="15" x14ac:dyDescent="0.25">
      <c r="A100" s="28">
        <v>41561</v>
      </c>
      <c r="B100">
        <v>-500</v>
      </c>
      <c r="C100" t="s">
        <v>92</v>
      </c>
    </row>
    <row r="101" spans="1:3" s="5" customFormat="1" ht="15" x14ac:dyDescent="0.25">
      <c r="A101" s="28">
        <v>41575</v>
      </c>
      <c r="B101">
        <v>-500</v>
      </c>
      <c r="C101" t="s">
        <v>92</v>
      </c>
    </row>
    <row r="102" spans="1:3" s="5" customFormat="1" ht="15" x14ac:dyDescent="0.25">
      <c r="A102" s="28">
        <v>41589</v>
      </c>
      <c r="B102">
        <v>-500</v>
      </c>
      <c r="C102" t="s">
        <v>92</v>
      </c>
    </row>
    <row r="103" spans="1:3" s="5" customFormat="1" ht="15" x14ac:dyDescent="0.25">
      <c r="A103" s="28">
        <v>41603</v>
      </c>
      <c r="B103">
        <v>-500</v>
      </c>
      <c r="C103" t="s">
        <v>92</v>
      </c>
    </row>
    <row r="104" spans="1:3" s="5" customFormat="1" ht="15" x14ac:dyDescent="0.25">
      <c r="A104" s="28">
        <v>41617</v>
      </c>
      <c r="B104">
        <v>-500</v>
      </c>
      <c r="C104" t="s">
        <v>92</v>
      </c>
    </row>
    <row r="105" spans="1:3" s="5" customFormat="1" ht="15" x14ac:dyDescent="0.25">
      <c r="A105" s="28">
        <v>41631</v>
      </c>
      <c r="B105">
        <v>-500</v>
      </c>
      <c r="C105" t="s">
        <v>92</v>
      </c>
    </row>
    <row r="106" spans="1:3" s="5" customFormat="1" ht="15" x14ac:dyDescent="0.25">
      <c r="A106" s="28">
        <v>41567</v>
      </c>
      <c r="B106">
        <v>-99.13</v>
      </c>
      <c r="C106" t="s">
        <v>130</v>
      </c>
    </row>
    <row r="107" spans="1:3" s="5" customFormat="1" ht="15" x14ac:dyDescent="0.25">
      <c r="A107"/>
      <c r="B107"/>
      <c r="C107"/>
    </row>
    <row r="108" spans="1:3" s="5" customFormat="1" ht="15" x14ac:dyDescent="0.25">
      <c r="A108" t="s">
        <v>131</v>
      </c>
      <c r="B108"/>
      <c r="C108"/>
    </row>
    <row r="109" spans="1:3" s="5" customFormat="1" ht="15" x14ac:dyDescent="0.25">
      <c r="A109" s="28">
        <v>41594</v>
      </c>
      <c r="B109">
        <v>-8686</v>
      </c>
      <c r="C109" t="s">
        <v>132</v>
      </c>
    </row>
    <row r="110" spans="1:3" s="5" customFormat="1" ht="15" x14ac:dyDescent="0.25">
      <c r="A110" s="28">
        <v>41607</v>
      </c>
      <c r="B110">
        <v>-2200</v>
      </c>
      <c r="C110" t="s">
        <v>105</v>
      </c>
    </row>
    <row r="111" spans="1:3" s="5" customFormat="1" ht="15" x14ac:dyDescent="0.25">
      <c r="A111"/>
      <c r="B111"/>
      <c r="C111"/>
    </row>
    <row r="112" spans="1:3" s="5" customFormat="1" ht="15" x14ac:dyDescent="0.25">
      <c r="A112" t="s">
        <v>133</v>
      </c>
      <c r="B112"/>
      <c r="C112"/>
    </row>
    <row r="113" spans="1:3" s="5" customFormat="1" ht="15" x14ac:dyDescent="0.25">
      <c r="A113" s="28">
        <v>41636</v>
      </c>
      <c r="B113">
        <v>-249</v>
      </c>
      <c r="C113" t="s">
        <v>134</v>
      </c>
    </row>
    <row r="114" spans="1:3" s="5" customFormat="1" ht="15" x14ac:dyDescent="0.25">
      <c r="A114"/>
      <c r="B114"/>
      <c r="C114"/>
    </row>
    <row r="115" spans="1:3" s="5" customFormat="1" ht="15" x14ac:dyDescent="0.25">
      <c r="A115" t="s">
        <v>135</v>
      </c>
      <c r="B115"/>
      <c r="C115"/>
    </row>
    <row r="116" spans="1:3" s="5" customFormat="1" ht="15" x14ac:dyDescent="0.25">
      <c r="A116" s="28">
        <v>41554</v>
      </c>
      <c r="B116">
        <v>-2500</v>
      </c>
      <c r="C116" t="s">
        <v>136</v>
      </c>
    </row>
    <row r="117" spans="1:3" s="5" customFormat="1" ht="15" x14ac:dyDescent="0.25">
      <c r="A117" s="28">
        <v>41562</v>
      </c>
      <c r="B117">
        <v>-2500</v>
      </c>
      <c r="C117" t="s">
        <v>136</v>
      </c>
    </row>
    <row r="118" spans="1:3" s="5" customFormat="1" ht="15" x14ac:dyDescent="0.25">
      <c r="A118" s="28">
        <v>41577</v>
      </c>
      <c r="B118">
        <v>-2500</v>
      </c>
      <c r="C118" t="s">
        <v>136</v>
      </c>
    </row>
    <row r="119" spans="1:3" s="5" customFormat="1" ht="15" x14ac:dyDescent="0.25">
      <c r="A119" s="28">
        <v>41596</v>
      </c>
      <c r="B119">
        <v>-2500</v>
      </c>
      <c r="C119" t="s">
        <v>136</v>
      </c>
    </row>
    <row r="120" spans="1:3" s="5" customFormat="1" ht="15" x14ac:dyDescent="0.25">
      <c r="A120" s="28">
        <v>41606</v>
      </c>
      <c r="B120">
        <v>-2500</v>
      </c>
      <c r="C120" t="s">
        <v>136</v>
      </c>
    </row>
    <row r="121" spans="1:3" s="5" customFormat="1" ht="15" x14ac:dyDescent="0.25">
      <c r="A121" s="28">
        <v>41624</v>
      </c>
      <c r="B121">
        <v>-2500</v>
      </c>
      <c r="C121" t="s">
        <v>136</v>
      </c>
    </row>
    <row r="122" spans="1:3" s="5" customFormat="1" ht="15" x14ac:dyDescent="0.25">
      <c r="A122" s="28">
        <v>41629</v>
      </c>
      <c r="B122">
        <v>-2500</v>
      </c>
      <c r="C122" t="s">
        <v>136</v>
      </c>
    </row>
    <row r="123" spans="1:3" s="5" customFormat="1" ht="15" x14ac:dyDescent="0.25">
      <c r="A123" s="28">
        <v>41571</v>
      </c>
      <c r="B123">
        <v>-2500</v>
      </c>
      <c r="C123" t="s">
        <v>137</v>
      </c>
    </row>
    <row r="124" spans="1:3" s="5" customFormat="1" ht="15" x14ac:dyDescent="0.25">
      <c r="A124" s="28">
        <v>41590</v>
      </c>
      <c r="B124">
        <v>-2500</v>
      </c>
      <c r="C124" t="s">
        <v>137</v>
      </c>
    </row>
    <row r="125" spans="1:3" s="5" customFormat="1" ht="15" x14ac:dyDescent="0.25">
      <c r="A125" s="28">
        <v>41594</v>
      </c>
      <c r="B125">
        <v>-5000</v>
      </c>
      <c r="C125" t="s">
        <v>138</v>
      </c>
    </row>
    <row r="126" spans="1:3" s="5" customFormat="1" ht="15" x14ac:dyDescent="0.25">
      <c r="A126" s="28">
        <v>41616</v>
      </c>
      <c r="B126">
        <v>-2500</v>
      </c>
      <c r="C126" t="s">
        <v>138</v>
      </c>
    </row>
    <row r="127" spans="1:3" s="5" customFormat="1" ht="15" x14ac:dyDescent="0.25">
      <c r="A127" s="28">
        <v>41639</v>
      </c>
      <c r="B127">
        <v>-2500</v>
      </c>
      <c r="C127" t="s">
        <v>137</v>
      </c>
    </row>
    <row r="128" spans="1:3" s="5" customFormat="1" ht="15" x14ac:dyDescent="0.25">
      <c r="A128"/>
      <c r="B128"/>
      <c r="C128"/>
    </row>
    <row r="129" spans="1:3" s="5" customFormat="1" ht="15" x14ac:dyDescent="0.25">
      <c r="A129" t="s">
        <v>139</v>
      </c>
      <c r="B129"/>
      <c r="C129"/>
    </row>
    <row r="130" spans="1:3" s="5" customFormat="1" ht="15" x14ac:dyDescent="0.25">
      <c r="A130" s="28">
        <v>41554</v>
      </c>
      <c r="B130">
        <v>-4000</v>
      </c>
      <c r="C130" t="s">
        <v>140</v>
      </c>
    </row>
    <row r="131" spans="1:3" s="5" customFormat="1" ht="15" x14ac:dyDescent="0.25">
      <c r="A131" s="28">
        <v>41568</v>
      </c>
      <c r="B131">
        <v>-4000</v>
      </c>
      <c r="C131" t="s">
        <v>140</v>
      </c>
    </row>
    <row r="132" spans="1:3" s="5" customFormat="1" ht="15" x14ac:dyDescent="0.25">
      <c r="A132" s="28">
        <v>41582</v>
      </c>
      <c r="B132">
        <v>-4000</v>
      </c>
      <c r="C132" t="s">
        <v>140</v>
      </c>
    </row>
    <row r="133" spans="1:3" s="5" customFormat="1" ht="15" x14ac:dyDescent="0.25">
      <c r="A133" s="28">
        <v>41596</v>
      </c>
      <c r="B133">
        <v>-4000</v>
      </c>
      <c r="C133" t="s">
        <v>140</v>
      </c>
    </row>
    <row r="134" spans="1:3" s="5" customFormat="1" ht="15" x14ac:dyDescent="0.25">
      <c r="A134" s="28">
        <v>41610</v>
      </c>
      <c r="B134">
        <v>-4000</v>
      </c>
      <c r="C134" t="s">
        <v>140</v>
      </c>
    </row>
    <row r="135" spans="1:3" s="5" customFormat="1" ht="15" x14ac:dyDescent="0.25">
      <c r="A135" s="28">
        <v>41624</v>
      </c>
      <c r="B135">
        <v>-3500</v>
      </c>
      <c r="C135" t="s">
        <v>140</v>
      </c>
    </row>
    <row r="136" spans="1:3" s="5" customFormat="1" ht="15" x14ac:dyDescent="0.25">
      <c r="A136" s="28">
        <v>41638</v>
      </c>
      <c r="B136">
        <v>-3500</v>
      </c>
      <c r="C136" t="s">
        <v>140</v>
      </c>
    </row>
    <row r="137" spans="1:3" s="5" customFormat="1" ht="15" x14ac:dyDescent="0.25">
      <c r="A137"/>
      <c r="B137"/>
      <c r="C137"/>
    </row>
    <row r="138" spans="1:3" s="5" customFormat="1" ht="15" x14ac:dyDescent="0.25">
      <c r="A138" t="s">
        <v>141</v>
      </c>
      <c r="B138"/>
      <c r="C138"/>
    </row>
    <row r="139" spans="1:3" s="5" customFormat="1" ht="15" x14ac:dyDescent="0.25">
      <c r="A139" s="31">
        <v>41571</v>
      </c>
      <c r="B139" s="32">
        <v>-4500</v>
      </c>
      <c r="C139" s="32" t="s">
        <v>142</v>
      </c>
    </row>
    <row r="140" spans="1:3" s="5" customFormat="1" ht="15" x14ac:dyDescent="0.25">
      <c r="A140" s="31">
        <v>41560</v>
      </c>
      <c r="B140" s="32">
        <v>4500</v>
      </c>
      <c r="C140" s="32" t="s">
        <v>143</v>
      </c>
    </row>
    <row r="141" spans="1:3" s="5" customFormat="1" ht="15" x14ac:dyDescent="0.25">
      <c r="A141"/>
      <c r="B141"/>
      <c r="C1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Sheet</vt:lpstr>
      <vt:lpstr>Bank transactions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2014-02-04T10:18:24Z</dcterms:modified>
</cp:coreProperties>
</file>