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s\DOCS\Australia\ATO-TAX\ABN\2013-2014\1st Q\"/>
    </mc:Choice>
  </mc:AlternateContent>
  <bookViews>
    <workbookView xWindow="0" yWindow="0" windowWidth="21570" windowHeight="7905"/>
  </bookViews>
  <sheets>
    <sheet name="Summary" sheetId="3" r:id="rId1"/>
    <sheet name="Company" sheetId="1" r:id="rId2"/>
    <sheet name="Trust" sheetId="2" r:id="rId3"/>
  </sheets>
  <calcPr calcId="152511"/>
</workbook>
</file>

<file path=xl/calcChain.xml><?xml version="1.0" encoding="utf-8"?>
<calcChain xmlns="http://schemas.openxmlformats.org/spreadsheetml/2006/main">
  <c r="C29" i="3" l="1"/>
  <c r="C28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E3" i="3"/>
  <c r="D3" i="3"/>
  <c r="C3" i="3"/>
  <c r="B86" i="2"/>
  <c r="B71" i="2"/>
  <c r="B63" i="2"/>
  <c r="B56" i="2"/>
  <c r="B41" i="2"/>
  <c r="B34" i="2"/>
  <c r="B29" i="2"/>
  <c r="B18" i="2"/>
  <c r="B4" i="2"/>
  <c r="B119" i="1"/>
  <c r="B106" i="1"/>
  <c r="B101" i="1"/>
  <c r="B93" i="1"/>
  <c r="B86" i="1"/>
  <c r="B79" i="1"/>
  <c r="B67" i="1"/>
  <c r="B51" i="1"/>
  <c r="B40" i="1"/>
  <c r="B33" i="1"/>
  <c r="B28" i="1"/>
  <c r="B24" i="1"/>
  <c r="B19" i="1"/>
  <c r="B2" i="1"/>
  <c r="F3" i="3" l="1"/>
</calcChain>
</file>

<file path=xl/sharedStrings.xml><?xml version="1.0" encoding="utf-8"?>
<sst xmlns="http://schemas.openxmlformats.org/spreadsheetml/2006/main" count="246" uniqueCount="149">
  <si>
    <t>Direct Debit 251350 EXETEL CUST-107258</t>
  </si>
  <si>
    <t>Account Fee</t>
  </si>
  <si>
    <t>Direct Debit 009347 BMW AUST FINANCE ODDS LOAN # 902093</t>
  </si>
  <si>
    <t>Transfer to xx9179 NetBank Travel Bag LV</t>
  </si>
  <si>
    <t>Home Loan Pymt NetBank SuperContribution</t>
  </si>
  <si>
    <t>Direct Credit 128594 WOLLOMBIMEDPRACT DR.MANTILLAS PAY</t>
  </si>
  <si>
    <t>Pullman Sydney Hyde Pa Sydney NS AUS Card xx2508 Value Date: 22/09/2013</t>
  </si>
  <si>
    <t>NICKS SEAFOOD RESTAU SYDNEY  AUS Card xx7766 Value Date: 22/09/2013</t>
  </si>
  <si>
    <t>COLES EXPRESS 1747 KOTARA NS AUS Card xx7766 Value Date: 20/09/2013</t>
  </si>
  <si>
    <t>Transfer to xx1093 NetBank Super Insurance</t>
  </si>
  <si>
    <t>Transfer to CBA A/c NetBank AdministrationFees</t>
  </si>
  <si>
    <t>Transfer to xx1557 NetBank Doctors Salary</t>
  </si>
  <si>
    <t>Transfer to CBA A/c NetBank equipment hire</t>
  </si>
  <si>
    <t>Direct Credit 128594 WMP DR MANTILAS PAY</t>
  </si>
  <si>
    <t>WOTIF COM PTY LTD MILTON QL AUS Card xx2508 Value Date: 16/09/2013</t>
  </si>
  <si>
    <t>SAFE N SOUND SELF STOR KOTARA  AUS Card xx2508 Value Date: 15/09/2013</t>
  </si>
  <si>
    <t>KLOSTER BMW NEWCASTLE WES NS AUS Card xx2508 Value Date: 13/09/2013</t>
  </si>
  <si>
    <t>NRMA CESSNOCK CESSNOCK NS AUS Card xx2508 Value Date: 12/09/2013</t>
  </si>
  <si>
    <t>COLES EXPRESS 1747 KOTARA NS AUS Card xx7766 Value Date: 09/09/2013</t>
  </si>
  <si>
    <t>Direct Debit 068525 Virgin Mobile P42703630</t>
  </si>
  <si>
    <t>Direct Debit 068525 Virgin Mobile P42638664</t>
  </si>
  <si>
    <t>ASIC                 NetBank BPAY 17301 2291520839971 asic</t>
  </si>
  <si>
    <t>COLES EXPRESS 1747 KOTARA NS AUS Card xx7766 Value Date: 26/08/2013</t>
  </si>
  <si>
    <t>Direct Credit 002221 MCA-GPGP 400000326730</t>
  </si>
  <si>
    <t>TAX OFFICE PAYMENTS  NetBank BPAY 75556 431520839973360 bas4th1213</t>
  </si>
  <si>
    <t>Transfer from  NetBank harveyworld return</t>
  </si>
  <si>
    <t>Transfer to xx1557 NetBank harvey world trave</t>
  </si>
  <si>
    <t>SAFE N SOUND SELF STOR KOTARA  AUS Card xx2508 Value Date: 15/08/2013</t>
  </si>
  <si>
    <t>COLES EXPRESS 1747 KOTARA NS AUS Card xx7766 Value Date: 13/08/2013</t>
  </si>
  <si>
    <t>COLES EXPRESS 1747 KOTARA NS AUS Card xx7766 Value Date: 08/08/2013</t>
  </si>
  <si>
    <t>Direct Credit 037819 GPTRAINING-VALLE VALLEY TO COAST</t>
  </si>
  <si>
    <t>RMS ETOLL PH 131865 PARRAMATTA  AUS Card xx2508 Value Date: 04/08/2013</t>
  </si>
  <si>
    <t>COLES EXPRESS 1517 GLENDALE NS AUS Card xx2508 Value Date: 03/08/2013</t>
  </si>
  <si>
    <t>International Transaction Fee Value Date: 04/08/2013</t>
  </si>
  <si>
    <t>RÃ©sidence Mont-Blanc GenÃ¨ve CH CHE Card xx2508 CHF 225.00 Value Date: 04/08/2013</t>
  </si>
  <si>
    <t>CARHIRE CARHIRE 00353 IR IRL Card xx2508 EUR 188.56 Value Date: 04/08/2013</t>
  </si>
  <si>
    <t>COSTCO WHOLESALE PTY LIDCOMBE  AUS Card xx2508 Value Date: 03/08/2013</t>
  </si>
  <si>
    <t>Direct Debit 068525 Virgin Mobile P41948638</t>
  </si>
  <si>
    <t>Direct Debit 068525 Virgin Mobile P42002883</t>
  </si>
  <si>
    <t>Direct Credit 409463 HNELHD 1564882</t>
  </si>
  <si>
    <t>8000 KAUTO 2128 KOTARA NS AUS Card xx2508 Value Date: 27/07/2013</t>
  </si>
  <si>
    <t>NSW WCOV - Allianz   NetBank BPAY 29793 0110160525454 work cover</t>
  </si>
  <si>
    <t>AHPRA MELBOURNE  AUS Card xx2508 Value Date: 23/07/2013</t>
  </si>
  <si>
    <t>COLES EXPRESS 1747 KOTARA NS AUS Card xx7766 Value Date: 25/07/2013</t>
  </si>
  <si>
    <t>International Transaction Fee Value Date: 23/07/2013</t>
  </si>
  <si>
    <t>BALCONS DU SAVOY CHAMONIX MONT FR FRA Card xx2508 EUR 496.00 Value Date: 23/07/2013</t>
  </si>
  <si>
    <t>Direct Credit 409463 HNELHD 1562582</t>
  </si>
  <si>
    <t>Direct Credit 409463 HNELHD 1563618</t>
  </si>
  <si>
    <t>COLES EXPRESS 1747 KOTARA NS AUS Card xx7766 Value Date: 15/07/2013</t>
  </si>
  <si>
    <t>SAFE N SOUND SELF STOR KOTARA  AUS Card xx2508 Value Date: 15/07/2013</t>
  </si>
  <si>
    <t>RTA ETOLL PH 131865 PARRAMATTA  AUS Card xx2508 Value Date: 07/07/2013</t>
  </si>
  <si>
    <t>Direct Debit 068525 Virgin Mobile P41346902</t>
  </si>
  <si>
    <t>AVANT INSURANCE SYDNEY  AUS Card xx2508 Value Date: 02/07/2013</t>
  </si>
  <si>
    <t>Direct Debit 068525 Virgin Mobile P41276973</t>
  </si>
  <si>
    <t>COLES EXPRESS 1747 KOTARA NS AUS Card xx7766 Value Date: 01/07/2013</t>
  </si>
  <si>
    <t>Transfer to xx1557 NetBank RTA working w kids</t>
  </si>
  <si>
    <t>Transfer to xx1557 NetBank Salaries</t>
  </si>
  <si>
    <t>Income from Clinic</t>
  </si>
  <si>
    <t>Income from Hospital</t>
  </si>
  <si>
    <t>Bank Fee</t>
  </si>
  <si>
    <t>BMW expenses</t>
  </si>
  <si>
    <t>BMW Petrol</t>
  </si>
  <si>
    <t>Conference expenses</t>
  </si>
  <si>
    <t>Insurance/Annual Fee's</t>
  </si>
  <si>
    <t>Other Income</t>
  </si>
  <si>
    <t>NO GST</t>
  </si>
  <si>
    <t>Equipment</t>
  </si>
  <si>
    <t>BMW finance</t>
  </si>
  <si>
    <t>Mobile Phone</t>
  </si>
  <si>
    <t>Internet-email</t>
  </si>
  <si>
    <t>Super Contribution</t>
  </si>
  <si>
    <t>ATO</t>
  </si>
  <si>
    <t>FEES-salaries</t>
  </si>
  <si>
    <t>TRUST</t>
  </si>
  <si>
    <t>Income from company</t>
  </si>
  <si>
    <t>Transfer from  NetBank AdministrationFees</t>
  </si>
  <si>
    <t>(doctors Bag)</t>
  </si>
  <si>
    <t>Transfer from  NetBank equipment hire</t>
  </si>
  <si>
    <t>Books / Equipment</t>
  </si>
  <si>
    <t>BOOKWARE P/L NORTH SYDNEY NS AUS Card xx7748 Value Date: 26/07/2013</t>
  </si>
  <si>
    <t>BIG W W0132 CESSNOCK  AUS Card xx7748 Value Date: 01/07/2013</t>
  </si>
  <si>
    <t>Direct Debit 005221 FLEXIRENT 1246379 (computer)</t>
  </si>
  <si>
    <t>DOMAYNE AV/IT KOTARA KOTARA NS AUS Card xx7748 Value Date: 10/08/2013</t>
  </si>
  <si>
    <t>Transfer to xx1093 NetBank mail bag pickup</t>
  </si>
  <si>
    <t>Transfer to xx1557 NetBank dry clean</t>
  </si>
  <si>
    <t>Transfer to xx2562 NetBank LV Daphne Brown gl</t>
  </si>
  <si>
    <t>Audi Expenses</t>
  </si>
  <si>
    <t>allianz ins          NetBank BPAY 116517 16210003439996 Allianz AUDI</t>
  </si>
  <si>
    <t>AUDI CENTRE NEWCASTLE NEWCASTLE NS AUS Card xx7748 Value Date: 11/07/2013</t>
  </si>
  <si>
    <t>QBE CTP SYDNEY  AUS Card xx7748 Value Date: 25/07/2013</t>
  </si>
  <si>
    <t>200 RTA INTERNET /IVR SURRY HILLS  AUS Card xx7748 Value Date: 25/07/2013</t>
  </si>
  <si>
    <t>Audi mortgage</t>
  </si>
  <si>
    <t>Direct Debit 215806 AUDI 00163857</t>
  </si>
  <si>
    <t>TAX payments</t>
  </si>
  <si>
    <t>TAX OFFICE PAYMENTS  NetBank BPAY 75556 2008370324756459 ATO Payment Slip</t>
  </si>
  <si>
    <t>TAX OFFICE PAYMENTS  NetBank BPAY 75556 249469798118160 bas4th1213</t>
  </si>
  <si>
    <t>SuperInsurance</t>
  </si>
  <si>
    <t>Transfer to xx9179 NetBank Super Insurance</t>
  </si>
  <si>
    <t>Salary secretary</t>
  </si>
  <si>
    <t>Transfer to xx1093 NetBank salary secretary</t>
  </si>
  <si>
    <t>Petrol</t>
  </si>
  <si>
    <t>SHELL ABERDARE CESSNOCK NS AUS Card xx7748 Value Date: 01/08/2013</t>
  </si>
  <si>
    <t>SHELL ABERDARE CESSNOCK NS AUS Card xx7748 Value Date: 03/07/2013</t>
  </si>
  <si>
    <t>SHELL ABERDARE CESSNOCK NS AUS Card xx7748 Value Date: 06/09/2013</t>
  </si>
  <si>
    <t>SHELL ABERDARE CESSNOCK NS AUS Card xx7748 Value Date: 08/08/2013</t>
  </si>
  <si>
    <t>SHELL ABERDARE CESSNOCK NS AUS Card xx7748 Value Date: 12/09/2013</t>
  </si>
  <si>
    <t>SHELL ABERDARE CESSNOCK NS AUS Card xx7748 Value Date: 20/09/2013</t>
  </si>
  <si>
    <t>SHELL ABERDARE CESSNOCK NS AUS Card xx7748 Value Date: 22/08/2013</t>
  </si>
  <si>
    <t>SHELL ABERDARE CESSNOCK NS AUS Card xx7748 Value Date: 25/07/2013</t>
  </si>
  <si>
    <t>SHELL ABERDARE CESSNOCK NS AUS Card xx7748 Value Date: 26/09/2013</t>
  </si>
  <si>
    <t>SHELL ABERDARE CESSNOCK NS AUS Card xx7748 Value Date: 28/06/2013</t>
  </si>
  <si>
    <t>SHELL ABERDARE CESSNOCK NS AUS Card xx7748 Value Date: 29/08/2013</t>
  </si>
  <si>
    <t>COLES EXPRESS 1517 GLENDALE NS AUS Card xx7748 Value Date: 15/08/2013</t>
  </si>
  <si>
    <t>COLES EXPRESS 1517 GLENDALE NS AUS Card xx7748 Value Date: 16/07/2013</t>
  </si>
  <si>
    <t>COLES EXPRESS 1517 GLENDALE NS AUS Card xx7748 Value Date: 20/07/2013</t>
  </si>
  <si>
    <t>FIRST QUARTER</t>
  </si>
  <si>
    <t>25-30% to Surgery</t>
  </si>
  <si>
    <t>GST 10% paid to surgery</t>
  </si>
  <si>
    <t>total</t>
  </si>
  <si>
    <t>weeks</t>
  </si>
  <si>
    <t>Date</t>
  </si>
  <si>
    <t>GST 10%</t>
  </si>
  <si>
    <t>take-home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</si>
  <si>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</si>
  <si>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</si>
  <si>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</si>
  <si>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</si>
  <si>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</si>
  <si>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</si>
  <si>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</si>
  <si>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</si>
  <si>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</si>
  <si>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</si>
  <si>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</si>
  <si>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</si>
  <si>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</si>
  <si>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</si>
  <si>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</si>
  <si>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teaching</t>
  </si>
  <si>
    <t>Cessnock VMO Hospital Pay</t>
  </si>
  <si>
    <t>10% GST charged</t>
  </si>
  <si>
    <t>Payment</t>
  </si>
  <si>
    <t>Cessnock VMO private</t>
  </si>
  <si>
    <t>(NO GST)</t>
  </si>
  <si>
    <t>date</t>
  </si>
  <si>
    <t>TOTAL INCOME From Medicare GST free</t>
  </si>
  <si>
    <t>70% take home (appear to Bank statement)</t>
  </si>
  <si>
    <t>PAY received From hospital</t>
  </si>
  <si>
    <t>Super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</si>
</sst>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00000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6">
    <xf numFmtId="0" fontId="0" fillId="0" borderId="0" xfId="0"/>
    <xf numFmtId="14" fontId="0" fillId="0" borderId="0" xfId="0" applyNumberFormat="1"/>
    <xf numFmtId="0" fontId="18" fillId="0" borderId="0" xfId="0" applyFont="1"/>
    <xf numFmtId="0" fontId="14" fillId="0" borderId="0" xfId="0" applyFont="1"/>
    <xf numFmtId="0" fontId="19" fillId="0" borderId="0" xfId="0" applyFont="1"/>
    <xf numFmtId="14" fontId="21" fillId="0" borderId="0" xfId="44" applyNumberFormat="1" applyFont="1" applyAlignment="1">
      <alignment horizontal="right" vertical="top" wrapText="1"/>
    </xf>
    <xf numFmtId="0" fontId="21" fillId="0" borderId="0" xfId="44" applyFont="1" applyAlignment="1">
      <alignment vertical="top" wrapText="1"/>
    </xf>
    <xf numFmtId="44" fontId="21" fillId="0" borderId="0" xfId="1" applyFont="1" applyAlignment="1">
      <alignment vertical="top" wrapText="1"/>
    </xf>
    <xf numFmtId="44" fontId="21" fillId="0" borderId="0" xfId="44" applyNumberFormat="1" applyFont="1" applyAlignment="1">
      <alignment vertical="top" wrapText="1"/>
    </xf>
    <xf numFmtId="0" fontId="22" fillId="0" borderId="0" xfId="0" applyFont="1"/>
    <xf numFmtId="0" fontId="0" fillId="0" borderId="0" xfId="0" applyAlignment="1">
      <alignment vertical="top" wrapText="1"/>
    </xf>
    <xf numFmtId="44" fontId="0" fillId="0" borderId="0" xfId="0" applyNumberFormat="1" applyAlignment="1">
      <alignment vertical="top" wrapText="1"/>
    </xf>
    <xf numFmtId="0" fontId="0" fillId="0" borderId="0" xfId="0" quotePrefix="1" applyAlignment="1">
      <alignment vertical="top" wrapText="1"/>
    </xf>
    <xf numFmtId="0" fontId="21" fillId="0" borderId="0" xfId="44" applyFont="1" applyAlignment="1">
      <alignment wrapText="1"/>
    </xf>
    <xf numFmtId="14" fontId="21" fillId="0" borderId="0" xfId="44" applyNumberFormat="1" applyFont="1" applyAlignment="1">
      <alignment wrapText="1"/>
    </xf>
    <xf numFmtId="0" fontId="21" fillId="0" borderId="0" xfId="44" applyNumberFormat="1" applyFont="1" applyAlignment="1">
      <alignment horizontal="right" wrapText="1"/>
    </xf>
    <xf numFmtId="9" fontId="21" fillId="0" borderId="0" xfId="2" applyFont="1" applyAlignment="1">
      <alignment wrapText="1"/>
    </xf>
    <xf numFmtId="0" fontId="20" fillId="0" borderId="0" xfId="44" applyAlignment="1">
      <alignment wrapText="1"/>
    </xf>
    <xf numFmtId="14" fontId="20" fillId="0" borderId="0" xfId="44" applyNumberFormat="1" applyAlignment="1">
      <alignment wrapText="1"/>
    </xf>
    <xf numFmtId="164" fontId="20" fillId="0" borderId="0" xfId="44" applyNumberFormat="1" applyAlignment="1">
      <alignment wrapText="1"/>
    </xf>
    <xf numFmtId="164" fontId="20" fillId="0" borderId="0" xfId="44" applyNumberFormat="1" applyFont="1" applyAlignment="1">
      <alignment wrapText="1"/>
    </xf>
    <xf numFmtId="44" fontId="20" fillId="0" borderId="0" xfId="1" applyFont="1" applyAlignment="1">
      <alignment wrapText="1"/>
    </xf>
    <xf numFmtId="0" fontId="20" fillId="33" borderId="0" xfId="44" applyFill="1" applyAlignment="1">
      <alignment wrapText="1"/>
    </xf>
    <xf numFmtId="14" fontId="20" fillId="33" borderId="0" xfId="44" applyNumberFormat="1" applyFill="1" applyAlignment="1">
      <alignment wrapText="1"/>
    </xf>
    <xf numFmtId="164" fontId="20" fillId="33" borderId="0" xfId="44" applyNumberFormat="1" applyFill="1" applyAlignment="1">
      <alignment wrapText="1"/>
    </xf>
    <xf numFmtId="0" fontId="20" fillId="0" borderId="0" xfId="44" applyFont="1" applyAlignment="1">
      <alignment wrapText="1"/>
    </xf>
    <xf numFmtId="14" fontId="20" fillId="0" borderId="0" xfId="44" applyNumberFormat="1" applyFont="1" applyAlignment="1">
      <alignment wrapText="1"/>
    </xf>
    <xf numFmtId="164" fontId="20" fillId="34" borderId="0" xfId="44" applyNumberFormat="1" applyFill="1" applyAlignment="1">
      <alignment wrapText="1"/>
    </xf>
    <xf numFmtId="164" fontId="20" fillId="34" borderId="0" xfId="44" applyNumberFormat="1" applyFont="1" applyFill="1" applyAlignment="1">
      <alignment wrapText="1"/>
    </xf>
    <xf numFmtId="44" fontId="20" fillId="34" borderId="0" xfId="1" applyFont="1" applyFill="1" applyAlignment="1">
      <alignment wrapText="1"/>
    </xf>
    <xf numFmtId="44" fontId="23" fillId="34" borderId="0" xfId="1" applyFont="1" applyFill="1"/>
    <xf numFmtId="164" fontId="20" fillId="35" borderId="0" xfId="44" applyNumberFormat="1" applyFill="1" applyAlignment="1">
      <alignment wrapText="1"/>
    </xf>
    <xf numFmtId="164" fontId="8" fillId="35" borderId="0" xfId="10" applyNumberFormat="1" applyFill="1" applyAlignment="1">
      <alignment wrapText="1"/>
    </xf>
    <xf numFmtId="44" fontId="20" fillId="35" borderId="0" xfId="1" applyFont="1" applyFill="1" applyAlignment="1">
      <alignment wrapText="1"/>
    </xf>
    <xf numFmtId="164" fontId="20" fillId="0" borderId="0" xfId="44" applyNumberFormat="1" applyFill="1" applyAlignment="1">
      <alignment wrapText="1"/>
    </xf>
    <xf numFmtId="9" fontId="20" fillId="0" borderId="0" xfId="44" applyNumberFormat="1" applyFont="1" applyFill="1" applyAlignment="1">
      <alignment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16" workbookViewId="0">
      <selection activeCell="E37" sqref="E37"/>
    </sheetView>
  </sheetViews>
  <sheetFormatPr defaultRowHeight="15" x14ac:dyDescent="0.25"/>
  <cols>
    <col min="2" max="2" width="22.85546875" customWidth="1"/>
    <col min="3" max="3" width="18.7109375" customWidth="1"/>
    <col min="4" max="4" width="22.5703125" customWidth="1"/>
    <col min="5" max="5" width="24.85546875" customWidth="1"/>
    <col min="6" max="6" width="23.5703125" customWidth="1"/>
    <col min="7" max="7" width="33.42578125" customWidth="1"/>
  </cols>
  <sheetData>
    <row r="2" spans="1:7" ht="26.25" x14ac:dyDescent="0.25">
      <c r="A2" s="13" t="s">
        <v>115</v>
      </c>
      <c r="B2" s="14"/>
      <c r="C2" s="15" t="s">
        <v>145</v>
      </c>
      <c r="D2" s="15" t="s">
        <v>116</v>
      </c>
      <c r="E2" s="15" t="s">
        <v>117</v>
      </c>
      <c r="F2" s="16" t="s">
        <v>146</v>
      </c>
      <c r="G2" s="13"/>
    </row>
    <row r="3" spans="1:7" x14ac:dyDescent="0.25">
      <c r="A3" s="17"/>
      <c r="B3" s="18" t="s">
        <v>118</v>
      </c>
      <c r="C3" s="19">
        <f>SUM(C5:C22)</f>
        <v>124816.90000000001</v>
      </c>
      <c r="D3" s="19">
        <f>SUM(D5:D22)</f>
        <v>37057.880000000005</v>
      </c>
      <c r="E3" s="31">
        <f>SUM(E5:E22)</f>
        <v>3705.79</v>
      </c>
      <c r="F3" s="27">
        <f>SUM(F5:F22)</f>
        <v>84853.23000000001</v>
      </c>
      <c r="G3" s="34"/>
    </row>
    <row r="4" spans="1:7" x14ac:dyDescent="0.25">
      <c r="A4" s="17" t="s">
        <v>119</v>
      </c>
      <c r="B4" s="18" t="s">
        <v>120</v>
      </c>
      <c r="C4" s="19"/>
      <c r="D4" s="19"/>
      <c r="E4" s="32" t="s">
        <v>121</v>
      </c>
      <c r="F4" s="28" t="s">
        <v>122</v>
      </c>
      <c r="G4" s="35"/>
    </row>
    <row r="5" spans="1:7" x14ac:dyDescent="0.25">
      <c r="A5" s="17" t="s">
        <v>123</v>
      </c>
      <c r="B5" s="18">
        <v>41455</v>
      </c>
      <c r="C5" s="21">
        <v>4376.1000000000004</v>
      </c>
      <c r="D5" s="21">
        <v>1306.56</v>
      </c>
      <c r="E5" s="33">
        <v>130.66</v>
      </c>
      <c r="F5" s="29">
        <v>2938.88</v>
      </c>
      <c r="G5" s="34"/>
    </row>
    <row r="6" spans="1:7" x14ac:dyDescent="0.25">
      <c r="A6" s="17" t="s">
        <v>124</v>
      </c>
      <c r="B6" s="18">
        <v>41458</v>
      </c>
      <c r="C6" s="19">
        <v>5198.8500000000004</v>
      </c>
      <c r="D6" s="19">
        <v>1555.08</v>
      </c>
      <c r="E6" s="31">
        <v>155.51</v>
      </c>
      <c r="F6" s="27">
        <v>3488.26</v>
      </c>
      <c r="G6" s="34"/>
    </row>
    <row r="7" spans="1:7" x14ac:dyDescent="0.25">
      <c r="A7" s="17" t="s">
        <v>125</v>
      </c>
      <c r="B7" s="18">
        <v>41465</v>
      </c>
      <c r="C7" s="19">
        <v>4066.9</v>
      </c>
      <c r="D7" s="19">
        <v>1215.5</v>
      </c>
      <c r="E7" s="31">
        <v>121.55</v>
      </c>
      <c r="F7" s="27">
        <f t="shared" ref="F7:F19" si="0">C7-D7-E7</f>
        <v>2729.85</v>
      </c>
      <c r="G7" s="34"/>
    </row>
    <row r="8" spans="1:7" x14ac:dyDescent="0.25">
      <c r="A8" s="17" t="s">
        <v>126</v>
      </c>
      <c r="B8" s="18">
        <v>41472</v>
      </c>
      <c r="C8" s="19">
        <v>8674.1</v>
      </c>
      <c r="D8" s="19">
        <v>2572.0100000000002</v>
      </c>
      <c r="E8" s="31">
        <v>257.2</v>
      </c>
      <c r="F8" s="27">
        <f t="shared" si="0"/>
        <v>5844.89</v>
      </c>
      <c r="G8" s="34"/>
    </row>
    <row r="9" spans="1:7" x14ac:dyDescent="0.25">
      <c r="A9" s="17" t="s">
        <v>127</v>
      </c>
      <c r="B9" s="18">
        <v>41479</v>
      </c>
      <c r="C9" s="19">
        <v>9252.35</v>
      </c>
      <c r="D9" s="19">
        <v>2734.98</v>
      </c>
      <c r="E9" s="31">
        <v>273.5</v>
      </c>
      <c r="F9" s="27">
        <f t="shared" si="0"/>
        <v>6243.8700000000008</v>
      </c>
      <c r="G9" s="34"/>
    </row>
    <row r="10" spans="1:7" x14ac:dyDescent="0.25">
      <c r="A10" s="17" t="s">
        <v>128</v>
      </c>
      <c r="B10" s="18">
        <v>41479</v>
      </c>
      <c r="C10" s="19">
        <v>9252.35</v>
      </c>
      <c r="D10" s="19">
        <v>2734.98</v>
      </c>
      <c r="E10" s="31">
        <v>273.5</v>
      </c>
      <c r="F10" s="27">
        <f t="shared" si="0"/>
        <v>6243.8700000000008</v>
      </c>
      <c r="G10" s="34"/>
    </row>
    <row r="11" spans="1:7" x14ac:dyDescent="0.25">
      <c r="A11" s="17" t="s">
        <v>129</v>
      </c>
      <c r="B11" s="18">
        <v>41486</v>
      </c>
      <c r="C11" s="19">
        <v>7579.22</v>
      </c>
      <c r="D11" s="19">
        <v>2252.71</v>
      </c>
      <c r="E11" s="31">
        <v>225.27</v>
      </c>
      <c r="F11" s="27">
        <f t="shared" si="0"/>
        <v>5101.24</v>
      </c>
      <c r="G11" s="34"/>
    </row>
    <row r="12" spans="1:7" x14ac:dyDescent="0.25">
      <c r="A12" s="17" t="s">
        <v>130</v>
      </c>
      <c r="B12" s="18">
        <v>41493</v>
      </c>
      <c r="C12" s="19">
        <v>10367.799999999999</v>
      </c>
      <c r="D12" s="19">
        <v>3064.77</v>
      </c>
      <c r="E12" s="31">
        <v>306.48</v>
      </c>
      <c r="F12" s="27">
        <f t="shared" si="0"/>
        <v>6996.5499999999993</v>
      </c>
      <c r="G12" s="34"/>
    </row>
    <row r="13" spans="1:7" x14ac:dyDescent="0.25">
      <c r="A13" s="17" t="s">
        <v>131</v>
      </c>
      <c r="B13" s="18">
        <v>41500</v>
      </c>
      <c r="C13" s="19">
        <v>8627.1200000000008</v>
      </c>
      <c r="D13" s="19">
        <v>2588.13</v>
      </c>
      <c r="E13" s="31">
        <v>258.81</v>
      </c>
      <c r="F13" s="27">
        <f t="shared" si="0"/>
        <v>5780.18</v>
      </c>
      <c r="G13" s="34"/>
    </row>
    <row r="14" spans="1:7" x14ac:dyDescent="0.25">
      <c r="A14" s="17" t="s">
        <v>132</v>
      </c>
      <c r="B14" s="18">
        <v>41507</v>
      </c>
      <c r="C14" s="19">
        <v>9180.85</v>
      </c>
      <c r="D14" s="19">
        <v>2739.98</v>
      </c>
      <c r="E14" s="31">
        <v>274</v>
      </c>
      <c r="F14" s="27">
        <f t="shared" si="0"/>
        <v>6166.8700000000008</v>
      </c>
      <c r="G14" s="34"/>
    </row>
    <row r="15" spans="1:7" x14ac:dyDescent="0.25">
      <c r="A15" s="17" t="s">
        <v>133</v>
      </c>
      <c r="B15" s="18">
        <v>41514</v>
      </c>
      <c r="C15" s="19">
        <v>8842.2199999999993</v>
      </c>
      <c r="D15" s="19">
        <v>2635.57</v>
      </c>
      <c r="E15" s="31">
        <v>263.56</v>
      </c>
      <c r="F15" s="27">
        <f t="shared" si="0"/>
        <v>5943.0899999999992</v>
      </c>
      <c r="G15" s="34"/>
    </row>
    <row r="16" spans="1:7" x14ac:dyDescent="0.25">
      <c r="A16" s="17" t="s">
        <v>134</v>
      </c>
      <c r="B16" s="18">
        <v>41521</v>
      </c>
      <c r="C16" s="19">
        <v>11278.05</v>
      </c>
      <c r="D16" s="19">
        <v>3287.12</v>
      </c>
      <c r="E16" s="31">
        <v>328.71</v>
      </c>
      <c r="F16" s="27">
        <f t="shared" si="0"/>
        <v>7662.2199999999993</v>
      </c>
      <c r="G16" s="34"/>
    </row>
    <row r="17" spans="1:7" x14ac:dyDescent="0.25">
      <c r="A17" s="17" t="s">
        <v>135</v>
      </c>
      <c r="B17" s="18">
        <v>41528</v>
      </c>
      <c r="C17" s="19">
        <v>9128.85</v>
      </c>
      <c r="D17" s="19">
        <v>2728.81</v>
      </c>
      <c r="E17" s="31">
        <v>272.88</v>
      </c>
      <c r="F17" s="27">
        <f t="shared" si="0"/>
        <v>6127.1600000000008</v>
      </c>
      <c r="G17" s="34"/>
    </row>
    <row r="18" spans="1:7" x14ac:dyDescent="0.25">
      <c r="A18" s="17" t="s">
        <v>136</v>
      </c>
      <c r="B18" s="18">
        <v>41535</v>
      </c>
      <c r="C18" s="19">
        <v>7866.45</v>
      </c>
      <c r="D18" s="19">
        <v>2320.4499999999998</v>
      </c>
      <c r="E18" s="31">
        <v>232.04</v>
      </c>
      <c r="F18" s="27">
        <f t="shared" si="0"/>
        <v>5313.96</v>
      </c>
      <c r="G18" s="34"/>
    </row>
    <row r="19" spans="1:7" x14ac:dyDescent="0.25">
      <c r="A19" s="17" t="s">
        <v>137</v>
      </c>
      <c r="B19" s="18">
        <v>41542</v>
      </c>
      <c r="C19" s="19">
        <v>11125.69</v>
      </c>
      <c r="D19" s="19">
        <v>3321.23</v>
      </c>
      <c r="E19" s="31">
        <v>332.12</v>
      </c>
      <c r="F19" s="27">
        <f t="shared" si="0"/>
        <v>7472.3400000000011</v>
      </c>
      <c r="G19" s="34"/>
    </row>
    <row r="20" spans="1:7" x14ac:dyDescent="0.25">
      <c r="A20" s="17"/>
      <c r="B20" s="18"/>
      <c r="C20" s="19"/>
      <c r="D20" s="19"/>
      <c r="E20" s="19"/>
      <c r="F20" s="27"/>
      <c r="G20" s="34"/>
    </row>
    <row r="21" spans="1:7" x14ac:dyDescent="0.25">
      <c r="A21" s="17"/>
      <c r="B21" s="18">
        <v>41528</v>
      </c>
      <c r="C21" s="19" t="s">
        <v>138</v>
      </c>
      <c r="D21" s="19"/>
      <c r="E21" s="19"/>
      <c r="F21" s="27">
        <v>800</v>
      </c>
      <c r="G21" s="34"/>
    </row>
    <row r="22" spans="1:7" x14ac:dyDescent="0.25">
      <c r="A22" s="17"/>
      <c r="B22" s="18"/>
      <c r="C22" s="19"/>
      <c r="D22" s="19"/>
      <c r="E22" s="19"/>
      <c r="F22" s="19"/>
      <c r="G22" s="34"/>
    </row>
    <row r="23" spans="1:7" x14ac:dyDescent="0.25">
      <c r="A23" s="22"/>
      <c r="B23" s="23"/>
      <c r="C23" s="24"/>
      <c r="D23" s="24"/>
      <c r="E23" s="24"/>
      <c r="F23" s="24"/>
      <c r="G23" s="24"/>
    </row>
    <row r="24" spans="1:7" ht="51.75" x14ac:dyDescent="0.25">
      <c r="A24" s="25" t="s">
        <v>139</v>
      </c>
      <c r="B24" s="18"/>
      <c r="C24" s="19"/>
      <c r="D24" s="19"/>
      <c r="E24" s="19"/>
      <c r="F24" s="19"/>
      <c r="G24" s="19"/>
    </row>
    <row r="25" spans="1:7" x14ac:dyDescent="0.25">
      <c r="A25" s="17"/>
      <c r="B25" s="18"/>
      <c r="C25" s="19"/>
      <c r="D25" s="19"/>
      <c r="E25" s="19"/>
      <c r="F25" s="19"/>
      <c r="G25" s="19"/>
    </row>
    <row r="26" spans="1:7" ht="26.25" x14ac:dyDescent="0.25">
      <c r="A26" s="17"/>
      <c r="B26" s="26" t="s">
        <v>120</v>
      </c>
      <c r="C26" s="20" t="s">
        <v>147</v>
      </c>
      <c r="D26" s="20" t="s">
        <v>140</v>
      </c>
      <c r="E26" s="19" t="s">
        <v>141</v>
      </c>
      <c r="F26" s="19"/>
      <c r="G26" s="19"/>
    </row>
    <row r="27" spans="1:7" x14ac:dyDescent="0.25">
      <c r="A27" s="17"/>
      <c r="B27" s="18"/>
      <c r="C27" s="19"/>
      <c r="D27" s="19"/>
      <c r="E27" s="19"/>
      <c r="F27" s="19"/>
      <c r="G27" s="19"/>
    </row>
    <row r="28" spans="1:7" x14ac:dyDescent="0.25">
      <c r="A28" s="17"/>
      <c r="B28" s="18">
        <v>41467</v>
      </c>
      <c r="C28" s="27">
        <f>SUM(D28:E28)</f>
        <v>9351.98</v>
      </c>
      <c r="D28" s="31">
        <v>850.18</v>
      </c>
      <c r="E28" s="19">
        <v>8501.7999999999993</v>
      </c>
      <c r="F28" s="19"/>
      <c r="G28" s="19"/>
    </row>
    <row r="29" spans="1:7" x14ac:dyDescent="0.25">
      <c r="A29" s="17"/>
      <c r="B29" s="18">
        <v>41467</v>
      </c>
      <c r="C29" s="27">
        <f>SUM(D29:E29)</f>
        <v>4347.42</v>
      </c>
      <c r="D29" s="31">
        <v>395.22</v>
      </c>
      <c r="E29" s="19">
        <v>3952.2</v>
      </c>
      <c r="F29" s="19"/>
      <c r="G29" s="19"/>
    </row>
    <row r="30" spans="1:7" x14ac:dyDescent="0.25">
      <c r="A30" s="17"/>
      <c r="B30" s="18"/>
      <c r="C30" s="30"/>
      <c r="D30" s="31"/>
      <c r="E30" s="19"/>
      <c r="F30" s="19"/>
      <c r="G30" s="19"/>
    </row>
    <row r="31" spans="1:7" x14ac:dyDescent="0.25">
      <c r="A31" s="17"/>
      <c r="B31" s="18"/>
      <c r="C31" s="27">
        <v>247</v>
      </c>
      <c r="D31" s="31">
        <v>22.4</v>
      </c>
      <c r="E31" s="19">
        <v>224.55</v>
      </c>
      <c r="F31" s="19"/>
      <c r="G31" s="19"/>
    </row>
    <row r="32" spans="1:7" x14ac:dyDescent="0.25">
      <c r="A32" s="17"/>
      <c r="B32" s="18"/>
      <c r="C32" s="27">
        <v>1236.9000000000001</v>
      </c>
      <c r="D32" s="31">
        <v>112.45</v>
      </c>
      <c r="E32" s="19">
        <v>1124.45</v>
      </c>
      <c r="F32" s="19"/>
      <c r="G32" s="19"/>
    </row>
    <row r="33" spans="1:7" x14ac:dyDescent="0.25">
      <c r="A33" s="17"/>
      <c r="B33" s="18"/>
      <c r="C33" s="19"/>
      <c r="D33" s="19"/>
      <c r="E33" s="19"/>
      <c r="F33" s="19"/>
      <c r="G33" s="19"/>
    </row>
    <row r="34" spans="1:7" ht="39" x14ac:dyDescent="0.25">
      <c r="A34" s="17" t="s">
        <v>142</v>
      </c>
      <c r="B34" s="18" t="s">
        <v>143</v>
      </c>
      <c r="C34" s="19"/>
      <c r="D34" s="19"/>
      <c r="E34" s="19"/>
      <c r="F34" s="19"/>
      <c r="G34" s="19"/>
    </row>
    <row r="35" spans="1:7" x14ac:dyDescent="0.25">
      <c r="A35" s="17" t="s">
        <v>144</v>
      </c>
      <c r="B35" s="18"/>
      <c r="C35" s="19"/>
      <c r="D35" s="19"/>
      <c r="E35" s="19"/>
      <c r="F35" s="19"/>
      <c r="G35" s="19"/>
    </row>
    <row r="36" spans="1:7" x14ac:dyDescent="0.25">
      <c r="A36" s="18"/>
      <c r="B36" s="21"/>
      <c r="C36" s="19"/>
      <c r="D36" s="19"/>
      <c r="E36" s="19"/>
      <c r="F36" s="19"/>
      <c r="G36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4"/>
  <sheetViews>
    <sheetView topLeftCell="A124" workbookViewId="0">
      <selection activeCell="C115" sqref="C115"/>
    </sheetView>
  </sheetViews>
  <sheetFormatPr defaultRowHeight="15" x14ac:dyDescent="0.25"/>
  <cols>
    <col min="1" max="1" width="15.5703125" customWidth="1"/>
    <col min="2" max="2" width="24" customWidth="1"/>
    <col min="3" max="3" width="57.5703125" customWidth="1"/>
  </cols>
  <sheetData>
    <row r="2" spans="1:3" ht="15.75" x14ac:dyDescent="0.25">
      <c r="A2" t="s">
        <v>57</v>
      </c>
      <c r="B2" s="2">
        <f>SUM(B3:B17)</f>
        <v>78609.36</v>
      </c>
    </row>
    <row r="3" spans="1:3" x14ac:dyDescent="0.25">
      <c r="A3" s="1">
        <v>41537</v>
      </c>
      <c r="B3">
        <v>5313.96</v>
      </c>
      <c r="C3" t="s">
        <v>13</v>
      </c>
    </row>
    <row r="4" spans="1:3" x14ac:dyDescent="0.25">
      <c r="A4" s="1">
        <v>41530</v>
      </c>
      <c r="B4">
        <v>6127.16</v>
      </c>
      <c r="C4" t="s">
        <v>13</v>
      </c>
    </row>
    <row r="5" spans="1:3" x14ac:dyDescent="0.25">
      <c r="A5" s="1">
        <v>41523</v>
      </c>
      <c r="B5">
        <v>7662.22</v>
      </c>
      <c r="C5" t="s">
        <v>13</v>
      </c>
    </row>
    <row r="6" spans="1:3" x14ac:dyDescent="0.25">
      <c r="A6" s="1">
        <v>41516</v>
      </c>
      <c r="B6">
        <v>5943.09</v>
      </c>
      <c r="C6" t="s">
        <v>13</v>
      </c>
    </row>
    <row r="7" spans="1:3" x14ac:dyDescent="0.25">
      <c r="A7" s="1">
        <v>41502</v>
      </c>
      <c r="B7">
        <v>5780.18</v>
      </c>
      <c r="C7" t="s">
        <v>13</v>
      </c>
    </row>
    <row r="8" spans="1:3" x14ac:dyDescent="0.25">
      <c r="A8" s="1">
        <v>41495</v>
      </c>
      <c r="B8">
        <v>6996.55</v>
      </c>
      <c r="C8" t="s">
        <v>13</v>
      </c>
    </row>
    <row r="9" spans="1:3" x14ac:dyDescent="0.25">
      <c r="A9" s="1">
        <v>41488</v>
      </c>
      <c r="B9">
        <v>5101.24</v>
      </c>
      <c r="C9" t="s">
        <v>13</v>
      </c>
    </row>
    <row r="10" spans="1:3" x14ac:dyDescent="0.25">
      <c r="A10" s="1">
        <v>41481</v>
      </c>
      <c r="B10">
        <v>6243.87</v>
      </c>
      <c r="C10" t="s">
        <v>13</v>
      </c>
    </row>
    <row r="11" spans="1:3" x14ac:dyDescent="0.25">
      <c r="A11" s="1">
        <v>41467</v>
      </c>
      <c r="B11">
        <v>2729.85</v>
      </c>
      <c r="C11" t="s">
        <v>13</v>
      </c>
    </row>
    <row r="12" spans="1:3" x14ac:dyDescent="0.25">
      <c r="A12" s="1">
        <v>41460</v>
      </c>
      <c r="B12">
        <v>3488.26</v>
      </c>
      <c r="C12" t="s">
        <v>13</v>
      </c>
    </row>
    <row r="13" spans="1:3" x14ac:dyDescent="0.25">
      <c r="A13" s="1">
        <v>41544</v>
      </c>
      <c r="B13">
        <v>7472.34</v>
      </c>
      <c r="C13" t="s">
        <v>5</v>
      </c>
    </row>
    <row r="14" spans="1:3" x14ac:dyDescent="0.25">
      <c r="A14" s="1">
        <v>41530</v>
      </c>
      <c r="B14">
        <v>800</v>
      </c>
      <c r="C14" t="s">
        <v>5</v>
      </c>
    </row>
    <row r="15" spans="1:3" x14ac:dyDescent="0.25">
      <c r="A15" s="1">
        <v>41509</v>
      </c>
      <c r="B15">
        <v>6166.87</v>
      </c>
      <c r="C15" t="s">
        <v>5</v>
      </c>
    </row>
    <row r="16" spans="1:3" x14ac:dyDescent="0.25">
      <c r="A16" s="1">
        <v>41474</v>
      </c>
      <c r="B16">
        <v>5844.89</v>
      </c>
      <c r="C16" t="s">
        <v>5</v>
      </c>
    </row>
    <row r="17" spans="1:4" x14ac:dyDescent="0.25">
      <c r="A17" s="1">
        <v>41460</v>
      </c>
      <c r="B17">
        <v>2938.88</v>
      </c>
      <c r="C17" t="s">
        <v>5</v>
      </c>
    </row>
    <row r="19" spans="1:4" ht="15.75" x14ac:dyDescent="0.25">
      <c r="A19" t="s">
        <v>58</v>
      </c>
      <c r="B19" s="2">
        <f>SUM(B20:B22)</f>
        <v>15183.3</v>
      </c>
    </row>
    <row r="20" spans="1:4" x14ac:dyDescent="0.25">
      <c r="A20" s="1">
        <v>41479</v>
      </c>
      <c r="B20">
        <v>13699.4</v>
      </c>
      <c r="C20" t="s">
        <v>46</v>
      </c>
    </row>
    <row r="21" spans="1:4" x14ac:dyDescent="0.25">
      <c r="A21" s="1">
        <v>41479</v>
      </c>
      <c r="B21">
        <v>247</v>
      </c>
      <c r="C21" t="s">
        <v>47</v>
      </c>
    </row>
    <row r="22" spans="1:4" x14ac:dyDescent="0.25">
      <c r="A22" s="1">
        <v>41486</v>
      </c>
      <c r="B22">
        <v>1236.9000000000001</v>
      </c>
      <c r="C22" t="s">
        <v>39</v>
      </c>
    </row>
    <row r="23" spans="1:4" x14ac:dyDescent="0.25">
      <c r="A23" s="1"/>
    </row>
    <row r="24" spans="1:4" ht="15.75" x14ac:dyDescent="0.25">
      <c r="A24" s="1" t="s">
        <v>64</v>
      </c>
      <c r="B24" s="2">
        <f>SUM(B25:B26)</f>
        <v>9433</v>
      </c>
    </row>
    <row r="25" spans="1:4" x14ac:dyDescent="0.25">
      <c r="A25" s="1">
        <v>41506</v>
      </c>
      <c r="B25">
        <v>4500</v>
      </c>
      <c r="C25" t="s">
        <v>23</v>
      </c>
      <c r="D25" t="s">
        <v>65</v>
      </c>
    </row>
    <row r="26" spans="1:4" x14ac:dyDescent="0.25">
      <c r="A26" s="1">
        <v>41494</v>
      </c>
      <c r="B26">
        <v>4933</v>
      </c>
      <c r="C26" t="s">
        <v>30</v>
      </c>
      <c r="D26" t="s">
        <v>65</v>
      </c>
    </row>
    <row r="28" spans="1:4" ht="15.75" x14ac:dyDescent="0.25">
      <c r="A28" t="s">
        <v>59</v>
      </c>
      <c r="B28" s="4">
        <f>SUM(B29:B31)</f>
        <v>-30</v>
      </c>
    </row>
    <row r="29" spans="1:4" x14ac:dyDescent="0.25">
      <c r="A29" s="1">
        <v>41518</v>
      </c>
      <c r="B29">
        <v>-10</v>
      </c>
      <c r="C29" t="s">
        <v>1</v>
      </c>
    </row>
    <row r="30" spans="1:4" x14ac:dyDescent="0.25">
      <c r="A30" s="1">
        <v>41487</v>
      </c>
      <c r="B30">
        <v>-10</v>
      </c>
      <c r="C30" t="s">
        <v>1</v>
      </c>
    </row>
    <row r="31" spans="1:4" x14ac:dyDescent="0.25">
      <c r="A31" s="1">
        <v>41456</v>
      </c>
      <c r="B31">
        <v>-10</v>
      </c>
      <c r="C31" t="s">
        <v>1</v>
      </c>
    </row>
    <row r="33" spans="1:3" ht="15.75" x14ac:dyDescent="0.25">
      <c r="A33" t="s">
        <v>60</v>
      </c>
      <c r="B33" s="4">
        <f>SUM(B34:B38)</f>
        <v>-2521.2199999999998</v>
      </c>
    </row>
    <row r="34" spans="1:3" x14ac:dyDescent="0.25">
      <c r="A34" s="1">
        <v>41486</v>
      </c>
      <c r="B34">
        <v>-1171.3499999999999</v>
      </c>
      <c r="C34" t="s">
        <v>40</v>
      </c>
    </row>
    <row r="35" spans="1:3" x14ac:dyDescent="0.25">
      <c r="A35" s="1">
        <v>41534</v>
      </c>
      <c r="B35">
        <v>-1270.8699999999999</v>
      </c>
      <c r="C35" t="s">
        <v>16</v>
      </c>
    </row>
    <row r="36" spans="1:3" x14ac:dyDescent="0.25">
      <c r="A36" s="1">
        <v>41531</v>
      </c>
      <c r="B36">
        <v>-39</v>
      </c>
      <c r="C36" t="s">
        <v>17</v>
      </c>
    </row>
    <row r="37" spans="1:3" x14ac:dyDescent="0.25">
      <c r="A37" s="1">
        <v>41494</v>
      </c>
      <c r="B37">
        <v>-20</v>
      </c>
      <c r="C37" t="s">
        <v>31</v>
      </c>
    </row>
    <row r="38" spans="1:3" x14ac:dyDescent="0.25">
      <c r="A38" s="1">
        <v>41466</v>
      </c>
      <c r="B38">
        <v>-20</v>
      </c>
      <c r="C38" t="s">
        <v>50</v>
      </c>
    </row>
    <row r="39" spans="1:3" x14ac:dyDescent="0.25">
      <c r="A39" s="1"/>
    </row>
    <row r="40" spans="1:3" ht="15.75" x14ac:dyDescent="0.25">
      <c r="A40" t="s">
        <v>61</v>
      </c>
      <c r="B40" s="4">
        <f>SUM(B41:B49)</f>
        <v>-426.06000000000006</v>
      </c>
    </row>
    <row r="41" spans="1:3" x14ac:dyDescent="0.25">
      <c r="A41" s="1">
        <v>41493</v>
      </c>
      <c r="B41">
        <v>-50.83</v>
      </c>
      <c r="C41" t="s">
        <v>32</v>
      </c>
    </row>
    <row r="42" spans="1:3" x14ac:dyDescent="0.25">
      <c r="A42" s="1">
        <v>41458</v>
      </c>
      <c r="B42">
        <v>-49.24</v>
      </c>
      <c r="C42" t="s">
        <v>54</v>
      </c>
    </row>
    <row r="43" spans="1:3" x14ac:dyDescent="0.25">
      <c r="A43" s="1">
        <v>41496</v>
      </c>
      <c r="B43">
        <v>-45.48</v>
      </c>
      <c r="C43" t="s">
        <v>29</v>
      </c>
    </row>
    <row r="44" spans="1:3" x14ac:dyDescent="0.25">
      <c r="A44" s="1">
        <v>41528</v>
      </c>
      <c r="B44">
        <v>-50.79</v>
      </c>
      <c r="C44" t="s">
        <v>18</v>
      </c>
    </row>
    <row r="45" spans="1:3" x14ac:dyDescent="0.25">
      <c r="A45" s="1">
        <v>41501</v>
      </c>
      <c r="B45">
        <v>-52.61</v>
      </c>
      <c r="C45" t="s">
        <v>28</v>
      </c>
    </row>
    <row r="46" spans="1:3" x14ac:dyDescent="0.25">
      <c r="A46" s="1">
        <v>41472</v>
      </c>
      <c r="B46">
        <v>-35.86</v>
      </c>
      <c r="C46" t="s">
        <v>48</v>
      </c>
    </row>
    <row r="47" spans="1:3" x14ac:dyDescent="0.25">
      <c r="A47" s="1">
        <v>41541</v>
      </c>
      <c r="B47">
        <v>-51.29</v>
      </c>
      <c r="C47" t="s">
        <v>8</v>
      </c>
    </row>
    <row r="48" spans="1:3" x14ac:dyDescent="0.25">
      <c r="A48" s="1">
        <v>41482</v>
      </c>
      <c r="B48">
        <v>-46.17</v>
      </c>
      <c r="C48" t="s">
        <v>43</v>
      </c>
    </row>
    <row r="49" spans="1:3" x14ac:dyDescent="0.25">
      <c r="A49" s="1">
        <v>41514</v>
      </c>
      <c r="B49">
        <v>-43.79</v>
      </c>
      <c r="C49" t="s">
        <v>22</v>
      </c>
    </row>
    <row r="51" spans="1:3" ht="15.75" x14ac:dyDescent="0.25">
      <c r="A51" t="s">
        <v>67</v>
      </c>
      <c r="B51" s="4">
        <f>SUM(B52:B65)</f>
        <v>-4634</v>
      </c>
    </row>
    <row r="52" spans="1:3" x14ac:dyDescent="0.25">
      <c r="A52" s="1">
        <v>41547</v>
      </c>
      <c r="B52">
        <v>-331</v>
      </c>
      <c r="C52" t="s">
        <v>2</v>
      </c>
    </row>
    <row r="53" spans="1:3" x14ac:dyDescent="0.25">
      <c r="A53" s="1">
        <v>41540</v>
      </c>
      <c r="B53">
        <v>-331</v>
      </c>
      <c r="C53" t="s">
        <v>2</v>
      </c>
    </row>
    <row r="54" spans="1:3" x14ac:dyDescent="0.25">
      <c r="A54" s="1">
        <v>41533</v>
      </c>
      <c r="B54">
        <v>-331</v>
      </c>
      <c r="C54" t="s">
        <v>2</v>
      </c>
    </row>
    <row r="55" spans="1:3" x14ac:dyDescent="0.25">
      <c r="A55" s="1">
        <v>41526</v>
      </c>
      <c r="B55">
        <v>-331</v>
      </c>
      <c r="C55" t="s">
        <v>2</v>
      </c>
    </row>
    <row r="56" spans="1:3" x14ac:dyDescent="0.25">
      <c r="A56" s="1">
        <v>41519</v>
      </c>
      <c r="B56">
        <v>-331</v>
      </c>
      <c r="C56" t="s">
        <v>2</v>
      </c>
    </row>
    <row r="57" spans="1:3" x14ac:dyDescent="0.25">
      <c r="A57" s="1">
        <v>41512</v>
      </c>
      <c r="B57">
        <v>-331</v>
      </c>
      <c r="C57" t="s">
        <v>2</v>
      </c>
    </row>
    <row r="58" spans="1:3" x14ac:dyDescent="0.25">
      <c r="A58" s="1">
        <v>41505</v>
      </c>
      <c r="B58">
        <v>-331</v>
      </c>
      <c r="C58" t="s">
        <v>2</v>
      </c>
    </row>
    <row r="59" spans="1:3" x14ac:dyDescent="0.25">
      <c r="A59" s="1">
        <v>41498</v>
      </c>
      <c r="B59">
        <v>-331</v>
      </c>
      <c r="C59" t="s">
        <v>2</v>
      </c>
    </row>
    <row r="60" spans="1:3" x14ac:dyDescent="0.25">
      <c r="A60" s="1">
        <v>41491</v>
      </c>
      <c r="B60">
        <v>-331</v>
      </c>
      <c r="C60" t="s">
        <v>2</v>
      </c>
    </row>
    <row r="61" spans="1:3" x14ac:dyDescent="0.25">
      <c r="A61" s="1">
        <v>41484</v>
      </c>
      <c r="B61">
        <v>-331</v>
      </c>
      <c r="C61" t="s">
        <v>2</v>
      </c>
    </row>
    <row r="62" spans="1:3" x14ac:dyDescent="0.25">
      <c r="A62" s="1">
        <v>41477</v>
      </c>
      <c r="B62">
        <v>-331</v>
      </c>
      <c r="C62" t="s">
        <v>2</v>
      </c>
    </row>
    <row r="63" spans="1:3" x14ac:dyDescent="0.25">
      <c r="A63" s="1">
        <v>41470</v>
      </c>
      <c r="B63">
        <v>-331</v>
      </c>
      <c r="C63" t="s">
        <v>2</v>
      </c>
    </row>
    <row r="64" spans="1:3" x14ac:dyDescent="0.25">
      <c r="A64" s="1">
        <v>41463</v>
      </c>
      <c r="B64">
        <v>-331</v>
      </c>
      <c r="C64" t="s">
        <v>2</v>
      </c>
    </row>
    <row r="65" spans="1:3" x14ac:dyDescent="0.25">
      <c r="A65" s="1">
        <v>41456</v>
      </c>
      <c r="B65">
        <v>-331</v>
      </c>
      <c r="C65" t="s">
        <v>2</v>
      </c>
    </row>
    <row r="67" spans="1:3" ht="15.75" x14ac:dyDescent="0.25">
      <c r="A67" t="s">
        <v>62</v>
      </c>
      <c r="B67" s="4">
        <f>SUM(B68:B77)</f>
        <v>-2343.5700000000002</v>
      </c>
    </row>
    <row r="68" spans="1:3" x14ac:dyDescent="0.25">
      <c r="A68" s="1">
        <v>41481</v>
      </c>
      <c r="B68">
        <v>-711.72</v>
      </c>
      <c r="C68" t="s">
        <v>45</v>
      </c>
    </row>
    <row r="69" spans="1:3" x14ac:dyDescent="0.25">
      <c r="A69" s="1">
        <v>41493</v>
      </c>
      <c r="B69">
        <v>-282.51</v>
      </c>
      <c r="C69" t="s">
        <v>35</v>
      </c>
    </row>
    <row r="70" spans="1:3" x14ac:dyDescent="0.25">
      <c r="A70" s="1">
        <v>41493</v>
      </c>
      <c r="B70">
        <v>-8.11</v>
      </c>
      <c r="C70" t="s">
        <v>33</v>
      </c>
    </row>
    <row r="71" spans="1:3" x14ac:dyDescent="0.25">
      <c r="A71" s="1">
        <v>41493</v>
      </c>
      <c r="B71">
        <v>-8.48</v>
      </c>
      <c r="C71" t="s">
        <v>33</v>
      </c>
    </row>
    <row r="72" spans="1:3" x14ac:dyDescent="0.25">
      <c r="A72" s="1">
        <v>41481</v>
      </c>
      <c r="B72">
        <v>-21.35</v>
      </c>
      <c r="C72" t="s">
        <v>44</v>
      </c>
    </row>
    <row r="73" spans="1:3" x14ac:dyDescent="0.25">
      <c r="A73" s="1">
        <v>41541</v>
      </c>
      <c r="B73">
        <v>-247.5</v>
      </c>
      <c r="C73" t="s">
        <v>7</v>
      </c>
    </row>
    <row r="74" spans="1:3" x14ac:dyDescent="0.25">
      <c r="A74" s="1">
        <v>41542</v>
      </c>
      <c r="B74">
        <v>-45.68</v>
      </c>
      <c r="C74" t="s">
        <v>6</v>
      </c>
    </row>
    <row r="75" spans="1:3" x14ac:dyDescent="0.25">
      <c r="A75" s="1">
        <v>41493</v>
      </c>
      <c r="B75">
        <v>-270.22000000000003</v>
      </c>
      <c r="C75" t="s">
        <v>34</v>
      </c>
    </row>
    <row r="76" spans="1:3" x14ac:dyDescent="0.25">
      <c r="A76" s="1">
        <v>41536</v>
      </c>
      <c r="B76">
        <v>-433.5</v>
      </c>
      <c r="C76" t="s">
        <v>14</v>
      </c>
    </row>
    <row r="77" spans="1:3" x14ac:dyDescent="0.25">
      <c r="A77" s="1">
        <v>41536</v>
      </c>
      <c r="B77">
        <v>-314.5</v>
      </c>
      <c r="C77" t="s">
        <v>14</v>
      </c>
    </row>
    <row r="78" spans="1:3" x14ac:dyDescent="0.25">
      <c r="A78" s="1"/>
    </row>
    <row r="79" spans="1:3" ht="15.75" x14ac:dyDescent="0.25">
      <c r="A79" t="s">
        <v>63</v>
      </c>
      <c r="B79" s="4">
        <f>SUM(B80:B84)</f>
        <v>-7264.76</v>
      </c>
    </row>
    <row r="80" spans="1:3" x14ac:dyDescent="0.25">
      <c r="A80" s="1">
        <v>41482</v>
      </c>
      <c r="B80">
        <v>-612</v>
      </c>
      <c r="C80" t="s">
        <v>42</v>
      </c>
    </row>
    <row r="81" spans="1:3" x14ac:dyDescent="0.25">
      <c r="A81" s="1">
        <v>41518</v>
      </c>
      <c r="B81">
        <v>-236</v>
      </c>
      <c r="C81" t="s">
        <v>21</v>
      </c>
    </row>
    <row r="82" spans="1:3" x14ac:dyDescent="0.25">
      <c r="A82" s="1">
        <v>41460</v>
      </c>
      <c r="B82">
        <v>-5519.91</v>
      </c>
      <c r="C82" t="s">
        <v>52</v>
      </c>
    </row>
    <row r="83" spans="1:3" x14ac:dyDescent="0.25">
      <c r="A83" s="1">
        <v>41483</v>
      </c>
      <c r="B83">
        <v>-816.85</v>
      </c>
      <c r="C83" t="s">
        <v>41</v>
      </c>
    </row>
    <row r="84" spans="1:3" x14ac:dyDescent="0.25">
      <c r="A84" s="1">
        <v>41457</v>
      </c>
      <c r="B84">
        <v>-80</v>
      </c>
      <c r="C84" t="s">
        <v>55</v>
      </c>
    </row>
    <row r="86" spans="1:3" ht="15.75" x14ac:dyDescent="0.25">
      <c r="A86" t="s">
        <v>66</v>
      </c>
      <c r="B86" s="4">
        <f>SUM(B87:B91)</f>
        <v>-3084.99</v>
      </c>
    </row>
    <row r="87" spans="1:3" x14ac:dyDescent="0.25">
      <c r="A87" s="1">
        <v>41492</v>
      </c>
      <c r="B87">
        <v>-79.989999999999995</v>
      </c>
      <c r="C87" t="s">
        <v>36</v>
      </c>
    </row>
    <row r="88" spans="1:3" x14ac:dyDescent="0.25">
      <c r="A88" s="1">
        <v>41471</v>
      </c>
      <c r="B88">
        <v>-125</v>
      </c>
      <c r="C88" t="s">
        <v>49</v>
      </c>
    </row>
    <row r="89" spans="1:3" x14ac:dyDescent="0.25">
      <c r="A89" s="1">
        <v>41502</v>
      </c>
      <c r="B89">
        <v>-125</v>
      </c>
      <c r="C89" t="s">
        <v>27</v>
      </c>
    </row>
    <row r="90" spans="1:3" x14ac:dyDescent="0.25">
      <c r="A90" s="1">
        <v>41534</v>
      </c>
      <c r="B90">
        <v>-125</v>
      </c>
      <c r="C90" t="s">
        <v>15</v>
      </c>
    </row>
    <row r="91" spans="1:3" x14ac:dyDescent="0.25">
      <c r="A91" s="1">
        <v>41547</v>
      </c>
      <c r="B91">
        <v>-2630</v>
      </c>
      <c r="C91" t="s">
        <v>3</v>
      </c>
    </row>
    <row r="93" spans="1:3" ht="15.75" x14ac:dyDescent="0.25">
      <c r="A93" t="s">
        <v>68</v>
      </c>
      <c r="B93" s="4">
        <f>SUM(B94:B99)</f>
        <v>-419.88</v>
      </c>
    </row>
    <row r="94" spans="1:3" x14ac:dyDescent="0.25">
      <c r="A94" s="1">
        <v>41458</v>
      </c>
      <c r="B94">
        <v>-67.66</v>
      </c>
      <c r="C94" t="s">
        <v>53</v>
      </c>
    </row>
    <row r="95" spans="1:3" x14ac:dyDescent="0.25">
      <c r="A95" s="1">
        <v>41463</v>
      </c>
      <c r="B95">
        <v>-129.86000000000001</v>
      </c>
      <c r="C95" t="s">
        <v>51</v>
      </c>
    </row>
    <row r="96" spans="1:3" x14ac:dyDescent="0.25">
      <c r="A96" s="1">
        <v>41491</v>
      </c>
      <c r="B96">
        <v>-38.36</v>
      </c>
      <c r="C96" t="s">
        <v>37</v>
      </c>
    </row>
    <row r="97" spans="1:3" x14ac:dyDescent="0.25">
      <c r="A97" s="1">
        <v>41491</v>
      </c>
      <c r="B97">
        <v>-68</v>
      </c>
      <c r="C97" t="s">
        <v>38</v>
      </c>
    </row>
    <row r="98" spans="1:3" x14ac:dyDescent="0.25">
      <c r="A98" s="1">
        <v>41519</v>
      </c>
      <c r="B98">
        <v>-48</v>
      </c>
      <c r="C98" t="s">
        <v>20</v>
      </c>
    </row>
    <row r="99" spans="1:3" x14ac:dyDescent="0.25">
      <c r="A99" s="1">
        <v>41522</v>
      </c>
      <c r="B99">
        <v>-68</v>
      </c>
      <c r="C99" t="s">
        <v>19</v>
      </c>
    </row>
    <row r="101" spans="1:3" ht="15.75" x14ac:dyDescent="0.25">
      <c r="A101" t="s">
        <v>69</v>
      </c>
      <c r="B101" s="4">
        <f>SUM(B102:B104)</f>
        <v>-217.55</v>
      </c>
    </row>
    <row r="102" spans="1:3" x14ac:dyDescent="0.25">
      <c r="A102" s="1">
        <v>41519</v>
      </c>
      <c r="B102">
        <v>-71.98</v>
      </c>
      <c r="C102" t="s">
        <v>0</v>
      </c>
    </row>
    <row r="103" spans="1:3" x14ac:dyDescent="0.25">
      <c r="A103" s="1">
        <v>41487</v>
      </c>
      <c r="B103">
        <v>-72.98</v>
      </c>
      <c r="C103" t="s">
        <v>0</v>
      </c>
    </row>
    <row r="104" spans="1:3" x14ac:dyDescent="0.25">
      <c r="A104" s="1">
        <v>41456</v>
      </c>
      <c r="B104">
        <v>-72.59</v>
      </c>
      <c r="C104" t="s">
        <v>0</v>
      </c>
    </row>
    <row r="106" spans="1:3" ht="15.75" x14ac:dyDescent="0.25">
      <c r="A106" t="s">
        <v>70</v>
      </c>
      <c r="B106" s="4">
        <f>SUM(B107:B112)</f>
        <v>-3600</v>
      </c>
    </row>
    <row r="107" spans="1:3" x14ac:dyDescent="0.25">
      <c r="A107" s="1">
        <v>41547</v>
      </c>
      <c r="B107">
        <v>-500</v>
      </c>
      <c r="C107" t="s">
        <v>4</v>
      </c>
    </row>
    <row r="108" spans="1:3" x14ac:dyDescent="0.25">
      <c r="A108" s="1">
        <v>41533</v>
      </c>
      <c r="B108">
        <v>-500</v>
      </c>
      <c r="C108" t="s">
        <v>4</v>
      </c>
    </row>
    <row r="109" spans="1:3" x14ac:dyDescent="0.25">
      <c r="A109" s="1">
        <v>41519</v>
      </c>
      <c r="B109">
        <v>-500</v>
      </c>
      <c r="C109" t="s">
        <v>4</v>
      </c>
    </row>
    <row r="110" spans="1:3" x14ac:dyDescent="0.25">
      <c r="A110" s="1">
        <v>41505</v>
      </c>
      <c r="B110">
        <v>-700</v>
      </c>
      <c r="C110" t="s">
        <v>4</v>
      </c>
    </row>
    <row r="111" spans="1:3" x14ac:dyDescent="0.25">
      <c r="A111" s="1">
        <v>41491</v>
      </c>
      <c r="B111">
        <v>-700</v>
      </c>
      <c r="C111" t="s">
        <v>4</v>
      </c>
    </row>
    <row r="112" spans="1:3" x14ac:dyDescent="0.25">
      <c r="A112" s="1">
        <v>41477</v>
      </c>
      <c r="B112">
        <v>-700</v>
      </c>
      <c r="C112" t="s">
        <v>4</v>
      </c>
    </row>
    <row r="113" spans="1:3" x14ac:dyDescent="0.25">
      <c r="A113" s="1"/>
    </row>
    <row r="114" spans="1:3" x14ac:dyDescent="0.25">
      <c r="A114" s="1" t="s">
        <v>148</v>
      </c>
    </row>
    <row r="115" spans="1:3" x14ac:dyDescent="0.25">
      <c r="A115" s="1">
        <v>41539</v>
      </c>
      <c r="B115" s="3">
        <v>-8000</v>
      </c>
      <c r="C115" t="s">
        <v>9</v>
      </c>
    </row>
    <row r="116" spans="1:3" x14ac:dyDescent="0.25">
      <c r="A116" s="1" t="s">
        <v>71</v>
      </c>
    </row>
    <row r="117" spans="1:3" ht="15.75" x14ac:dyDescent="0.25">
      <c r="A117" s="1">
        <v>41506</v>
      </c>
      <c r="B117" s="4">
        <v>-15380</v>
      </c>
      <c r="C117" t="s">
        <v>24</v>
      </c>
    </row>
    <row r="119" spans="1:3" ht="15.75" x14ac:dyDescent="0.25">
      <c r="A119" t="s">
        <v>72</v>
      </c>
      <c r="B119" s="4">
        <f>SUM(B120:B138)</f>
        <v>-92000</v>
      </c>
    </row>
    <row r="120" spans="1:3" x14ac:dyDescent="0.25">
      <c r="A120" s="1">
        <v>41539</v>
      </c>
      <c r="B120">
        <v>-2500</v>
      </c>
      <c r="C120" t="s">
        <v>10</v>
      </c>
    </row>
    <row r="121" spans="1:3" x14ac:dyDescent="0.25">
      <c r="A121" s="1">
        <v>41526</v>
      </c>
      <c r="B121">
        <v>-2500</v>
      </c>
      <c r="C121" t="s">
        <v>10</v>
      </c>
    </row>
    <row r="122" spans="1:3" x14ac:dyDescent="0.25">
      <c r="A122" s="1">
        <v>41512</v>
      </c>
      <c r="B122">
        <v>-2500</v>
      </c>
      <c r="C122" t="s">
        <v>10</v>
      </c>
    </row>
    <row r="123" spans="1:3" x14ac:dyDescent="0.25">
      <c r="A123" s="1">
        <v>41506</v>
      </c>
      <c r="B123">
        <v>-8000</v>
      </c>
      <c r="C123" t="s">
        <v>10</v>
      </c>
    </row>
    <row r="124" spans="1:3" x14ac:dyDescent="0.25">
      <c r="A124" s="1">
        <v>41498</v>
      </c>
      <c r="B124">
        <v>-3000</v>
      </c>
      <c r="C124" t="s">
        <v>10</v>
      </c>
    </row>
    <row r="125" spans="1:3" x14ac:dyDescent="0.25">
      <c r="A125" s="1">
        <v>41484</v>
      </c>
      <c r="B125">
        <v>-3000</v>
      </c>
      <c r="C125" t="s">
        <v>10</v>
      </c>
    </row>
    <row r="126" spans="1:3" x14ac:dyDescent="0.25">
      <c r="A126" s="1">
        <v>41470</v>
      </c>
      <c r="B126">
        <v>-3000</v>
      </c>
      <c r="C126" t="s">
        <v>10</v>
      </c>
    </row>
    <row r="127" spans="1:3" x14ac:dyDescent="0.25">
      <c r="A127" s="1">
        <v>41456</v>
      </c>
      <c r="B127">
        <v>-3000</v>
      </c>
      <c r="C127" t="s">
        <v>10</v>
      </c>
    </row>
    <row r="128" spans="1:3" x14ac:dyDescent="0.25">
      <c r="A128" s="1">
        <v>41538</v>
      </c>
      <c r="B128">
        <v>-2500</v>
      </c>
      <c r="C128" t="s">
        <v>12</v>
      </c>
    </row>
    <row r="129" spans="1:3" x14ac:dyDescent="0.25">
      <c r="A129" s="1">
        <v>41511</v>
      </c>
      <c r="B129">
        <v>-2500</v>
      </c>
      <c r="C129" t="s">
        <v>12</v>
      </c>
    </row>
    <row r="130" spans="1:3" x14ac:dyDescent="0.25">
      <c r="A130" s="1">
        <v>41486</v>
      </c>
      <c r="B130">
        <v>-2500</v>
      </c>
      <c r="C130" t="s">
        <v>12</v>
      </c>
    </row>
    <row r="131" spans="1:3" x14ac:dyDescent="0.25">
      <c r="A131" s="1">
        <v>41538</v>
      </c>
      <c r="B131">
        <v>-4000</v>
      </c>
      <c r="C131" t="s">
        <v>11</v>
      </c>
    </row>
    <row r="132" spans="1:3" x14ac:dyDescent="0.25">
      <c r="A132" s="1">
        <v>41526</v>
      </c>
      <c r="B132">
        <v>-4000</v>
      </c>
      <c r="C132" t="s">
        <v>11</v>
      </c>
    </row>
    <row r="133" spans="1:3" x14ac:dyDescent="0.25">
      <c r="A133" s="1">
        <v>41512</v>
      </c>
      <c r="B133">
        <v>-4000</v>
      </c>
      <c r="C133" t="s">
        <v>11</v>
      </c>
    </row>
    <row r="134" spans="1:3" x14ac:dyDescent="0.25">
      <c r="A134" s="1">
        <v>41498</v>
      </c>
      <c r="B134">
        <v>-5000</v>
      </c>
      <c r="C134" t="s">
        <v>11</v>
      </c>
    </row>
    <row r="135" spans="1:3" x14ac:dyDescent="0.25">
      <c r="A135" s="1">
        <v>41484</v>
      </c>
      <c r="B135">
        <v>-5000</v>
      </c>
      <c r="C135" t="s">
        <v>11</v>
      </c>
    </row>
    <row r="136" spans="1:3" x14ac:dyDescent="0.25">
      <c r="A136" s="1">
        <v>41470</v>
      </c>
      <c r="B136">
        <v>-5000</v>
      </c>
      <c r="C136" t="s">
        <v>11</v>
      </c>
    </row>
    <row r="137" spans="1:3" x14ac:dyDescent="0.25">
      <c r="A137" s="1">
        <v>41456</v>
      </c>
      <c r="B137">
        <v>-5000</v>
      </c>
      <c r="C137" t="s">
        <v>11</v>
      </c>
    </row>
    <row r="138" spans="1:3" x14ac:dyDescent="0.25">
      <c r="A138" s="1">
        <v>41456</v>
      </c>
      <c r="B138">
        <v>-25000</v>
      </c>
      <c r="C138" t="s">
        <v>56</v>
      </c>
    </row>
    <row r="139" spans="1:3" x14ac:dyDescent="0.25">
      <c r="A139" s="1"/>
    </row>
    <row r="140" spans="1:3" x14ac:dyDescent="0.25">
      <c r="A140" s="1"/>
    </row>
    <row r="143" spans="1:3" x14ac:dyDescent="0.25">
      <c r="A143" s="1">
        <v>41506</v>
      </c>
      <c r="B143">
        <v>18533</v>
      </c>
      <c r="C143" t="s">
        <v>25</v>
      </c>
    </row>
    <row r="144" spans="1:3" x14ac:dyDescent="0.25">
      <c r="A144" s="1">
        <v>41502</v>
      </c>
      <c r="B144">
        <v>-18533</v>
      </c>
      <c r="C144" t="s">
        <v>26</v>
      </c>
    </row>
  </sheetData>
  <sortState ref="A1:D114">
    <sortCondition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0"/>
  <sheetViews>
    <sheetView topLeftCell="A70" workbookViewId="0">
      <selection activeCell="A3" sqref="A3:XFD100"/>
    </sheetView>
  </sheetViews>
  <sheetFormatPr defaultRowHeight="15" x14ac:dyDescent="0.25"/>
  <cols>
    <col min="1" max="1" width="24.140625" customWidth="1"/>
  </cols>
  <sheetData>
    <row r="3" spans="1:9" s="6" customFormat="1" ht="12.75" x14ac:dyDescent="0.25">
      <c r="A3" s="5" t="s">
        <v>73</v>
      </c>
      <c r="C3" s="7"/>
      <c r="I3" s="8"/>
    </row>
    <row r="4" spans="1:9" s="10" customFormat="1" x14ac:dyDescent="0.25">
      <c r="A4" t="s">
        <v>74</v>
      </c>
      <c r="B4" s="9">
        <f>SUM(B6:B16)</f>
        <v>35000</v>
      </c>
      <c r="C4"/>
      <c r="I4" s="11"/>
    </row>
    <row r="5" spans="1:9" s="10" customFormat="1" x14ac:dyDescent="0.25">
      <c r="A5"/>
      <c r="B5"/>
      <c r="C5"/>
      <c r="I5" s="11"/>
    </row>
    <row r="6" spans="1:9" s="10" customFormat="1" x14ac:dyDescent="0.25">
      <c r="A6" s="1">
        <v>41539</v>
      </c>
      <c r="B6">
        <v>2500</v>
      </c>
      <c r="C6" t="s">
        <v>75</v>
      </c>
      <c r="I6" s="11"/>
    </row>
    <row r="7" spans="1:9" s="10" customFormat="1" ht="30" x14ac:dyDescent="0.25">
      <c r="A7" s="1">
        <v>41526</v>
      </c>
      <c r="B7">
        <v>2500</v>
      </c>
      <c r="C7" t="s">
        <v>75</v>
      </c>
      <c r="D7" s="10" t="s">
        <v>76</v>
      </c>
      <c r="I7" s="11"/>
    </row>
    <row r="8" spans="1:9" s="10" customFormat="1" x14ac:dyDescent="0.25">
      <c r="A8" s="1">
        <v>41512</v>
      </c>
      <c r="B8">
        <v>2500</v>
      </c>
      <c r="C8" t="s">
        <v>75</v>
      </c>
      <c r="I8" s="11"/>
    </row>
    <row r="9" spans="1:9" s="10" customFormat="1" x14ac:dyDescent="0.25">
      <c r="A9" s="1">
        <v>41506</v>
      </c>
      <c r="B9">
        <v>8000</v>
      </c>
      <c r="C9" t="s">
        <v>75</v>
      </c>
      <c r="I9" s="11"/>
    </row>
    <row r="10" spans="1:9" s="10" customFormat="1" x14ac:dyDescent="0.25">
      <c r="A10" s="1">
        <v>41498</v>
      </c>
      <c r="B10">
        <v>3000</v>
      </c>
      <c r="C10" t="s">
        <v>75</v>
      </c>
      <c r="I10" s="11"/>
    </row>
    <row r="11" spans="1:9" s="10" customFormat="1" x14ac:dyDescent="0.25">
      <c r="A11" s="1">
        <v>41484</v>
      </c>
      <c r="B11">
        <v>3000</v>
      </c>
      <c r="C11" t="s">
        <v>75</v>
      </c>
    </row>
    <row r="12" spans="1:9" s="10" customFormat="1" x14ac:dyDescent="0.25">
      <c r="A12" s="1">
        <v>41470</v>
      </c>
      <c r="B12">
        <v>3000</v>
      </c>
      <c r="C12" t="s">
        <v>75</v>
      </c>
    </row>
    <row r="13" spans="1:9" s="10" customFormat="1" x14ac:dyDescent="0.25">
      <c r="A13" s="1">
        <v>41456</v>
      </c>
      <c r="B13">
        <v>3000</v>
      </c>
      <c r="C13" t="s">
        <v>75</v>
      </c>
      <c r="H13" s="12"/>
    </row>
    <row r="14" spans="1:9" s="10" customFormat="1" x14ac:dyDescent="0.25">
      <c r="A14" s="1">
        <v>41538</v>
      </c>
      <c r="B14">
        <v>2500</v>
      </c>
      <c r="C14" t="s">
        <v>77</v>
      </c>
    </row>
    <row r="15" spans="1:9" s="10" customFormat="1" x14ac:dyDescent="0.25">
      <c r="A15" s="1">
        <v>41511</v>
      </c>
      <c r="B15">
        <v>2500</v>
      </c>
      <c r="C15" t="s">
        <v>77</v>
      </c>
    </row>
    <row r="16" spans="1:9" s="10" customFormat="1" x14ac:dyDescent="0.25">
      <c r="A16" s="1">
        <v>41486</v>
      </c>
      <c r="B16">
        <v>2500</v>
      </c>
      <c r="C16" t="s">
        <v>77</v>
      </c>
    </row>
    <row r="17" spans="1:3" s="10" customFormat="1" x14ac:dyDescent="0.25">
      <c r="A17"/>
      <c r="B17"/>
      <c r="C17"/>
    </row>
    <row r="18" spans="1:3" s="10" customFormat="1" x14ac:dyDescent="0.25">
      <c r="A18" t="s">
        <v>78</v>
      </c>
      <c r="B18" s="3">
        <f>SUM(B20:B26)</f>
        <v>-2638.34</v>
      </c>
      <c r="C18"/>
    </row>
    <row r="19" spans="1:3" s="10" customFormat="1" x14ac:dyDescent="0.25">
      <c r="A19"/>
      <c r="B19"/>
      <c r="C19"/>
    </row>
    <row r="20" spans="1:3" s="10" customFormat="1" x14ac:dyDescent="0.25">
      <c r="A20" s="1">
        <v>41485</v>
      </c>
      <c r="B20">
        <v>-152</v>
      </c>
      <c r="C20" t="s">
        <v>79</v>
      </c>
    </row>
    <row r="21" spans="1:3" s="10" customFormat="1" x14ac:dyDescent="0.25">
      <c r="A21" s="1">
        <v>41457</v>
      </c>
      <c r="B21">
        <v>-24</v>
      </c>
      <c r="C21" t="s">
        <v>80</v>
      </c>
    </row>
    <row r="22" spans="1:3" s="10" customFormat="1" x14ac:dyDescent="0.25">
      <c r="A22" s="1">
        <v>41526</v>
      </c>
      <c r="B22">
        <v>-344.34</v>
      </c>
      <c r="C22" t="s">
        <v>81</v>
      </c>
    </row>
    <row r="23" spans="1:3" s="10" customFormat="1" x14ac:dyDescent="0.25">
      <c r="A23" s="1">
        <v>41500</v>
      </c>
      <c r="B23">
        <v>-90</v>
      </c>
      <c r="C23" t="s">
        <v>82</v>
      </c>
    </row>
    <row r="24" spans="1:3" s="10" customFormat="1" x14ac:dyDescent="0.25">
      <c r="A24" s="1">
        <v>41490</v>
      </c>
      <c r="B24">
        <v>-1440</v>
      </c>
      <c r="C24" t="s">
        <v>83</v>
      </c>
    </row>
    <row r="25" spans="1:3" s="10" customFormat="1" x14ac:dyDescent="0.25">
      <c r="A25" s="1">
        <v>41490</v>
      </c>
      <c r="B25">
        <v>-28</v>
      </c>
      <c r="C25" t="s">
        <v>84</v>
      </c>
    </row>
    <row r="26" spans="1:3" s="6" customFormat="1" x14ac:dyDescent="0.25">
      <c r="A26" s="1">
        <v>41470</v>
      </c>
      <c r="B26">
        <v>-560</v>
      </c>
      <c r="C26" t="s">
        <v>85</v>
      </c>
    </row>
    <row r="27" spans="1:3" s="6" customFormat="1" x14ac:dyDescent="0.25">
      <c r="A27"/>
      <c r="B27"/>
      <c r="C27"/>
    </row>
    <row r="28" spans="1:3" s="6" customFormat="1" x14ac:dyDescent="0.25">
      <c r="A28" s="1"/>
      <c r="B28"/>
      <c r="C28"/>
    </row>
    <row r="29" spans="1:3" s="6" customFormat="1" x14ac:dyDescent="0.25">
      <c r="A29" s="1" t="s">
        <v>59</v>
      </c>
      <c r="B29" s="3">
        <f>SUM(B30:B32)</f>
        <v>-30</v>
      </c>
      <c r="C29"/>
    </row>
    <row r="30" spans="1:3" s="6" customFormat="1" x14ac:dyDescent="0.25">
      <c r="A30" s="1">
        <v>41518</v>
      </c>
      <c r="B30">
        <v>-10</v>
      </c>
      <c r="C30" t="s">
        <v>1</v>
      </c>
    </row>
    <row r="31" spans="1:3" s="6" customFormat="1" x14ac:dyDescent="0.25">
      <c r="A31" s="1">
        <v>41487</v>
      </c>
      <c r="B31">
        <v>-10</v>
      </c>
      <c r="C31" t="s">
        <v>1</v>
      </c>
    </row>
    <row r="32" spans="1:3" s="6" customFormat="1" x14ac:dyDescent="0.25">
      <c r="A32" s="1">
        <v>41456</v>
      </c>
      <c r="B32">
        <v>-10</v>
      </c>
      <c r="C32" t="s">
        <v>1</v>
      </c>
    </row>
    <row r="33" spans="1:3" s="6" customFormat="1" x14ac:dyDescent="0.25">
      <c r="A33" s="1"/>
      <c r="B33"/>
      <c r="C33"/>
    </row>
    <row r="34" spans="1:3" s="6" customFormat="1" x14ac:dyDescent="0.25">
      <c r="A34" s="1" t="s">
        <v>86</v>
      </c>
      <c r="B34" s="3">
        <f>SUM(B36:B39)</f>
        <v>-4281.42</v>
      </c>
      <c r="C34"/>
    </row>
    <row r="35" spans="1:3" s="6" customFormat="1" x14ac:dyDescent="0.25">
      <c r="A35" s="1"/>
      <c r="B35"/>
      <c r="C35"/>
    </row>
    <row r="36" spans="1:3" s="6" customFormat="1" x14ac:dyDescent="0.25">
      <c r="A36" s="1">
        <v>41515</v>
      </c>
      <c r="B36">
        <v>-1883.55</v>
      </c>
      <c r="C36" t="s">
        <v>87</v>
      </c>
    </row>
    <row r="37" spans="1:3" s="6" customFormat="1" x14ac:dyDescent="0.25">
      <c r="A37" s="1">
        <v>41468</v>
      </c>
      <c r="B37">
        <v>-1281.8699999999999</v>
      </c>
      <c r="C37" t="s">
        <v>88</v>
      </c>
    </row>
    <row r="38" spans="1:3" s="6" customFormat="1" x14ac:dyDescent="0.25">
      <c r="A38" s="1">
        <v>41485</v>
      </c>
      <c r="B38">
        <v>-415</v>
      </c>
      <c r="C38" t="s">
        <v>89</v>
      </c>
    </row>
    <row r="39" spans="1:3" s="6" customFormat="1" x14ac:dyDescent="0.25">
      <c r="A39" s="1">
        <v>41485</v>
      </c>
      <c r="B39">
        <v>-701</v>
      </c>
      <c r="C39" t="s">
        <v>90</v>
      </c>
    </row>
    <row r="40" spans="1:3" s="6" customFormat="1" x14ac:dyDescent="0.25">
      <c r="A40" s="1"/>
      <c r="B40"/>
      <c r="C40"/>
    </row>
    <row r="41" spans="1:3" s="6" customFormat="1" x14ac:dyDescent="0.25">
      <c r="A41" t="s">
        <v>91</v>
      </c>
      <c r="B41" s="3">
        <f>SUM(B42:B54)</f>
        <v>-5209.0999999999985</v>
      </c>
      <c r="C41"/>
    </row>
    <row r="42" spans="1:3" s="6" customFormat="1" x14ac:dyDescent="0.25">
      <c r="A42" s="1">
        <v>41543</v>
      </c>
      <c r="B42">
        <v>-400.7</v>
      </c>
      <c r="C42" t="s">
        <v>92</v>
      </c>
    </row>
    <row r="43" spans="1:3" s="6" customFormat="1" x14ac:dyDescent="0.25">
      <c r="A43" s="1">
        <v>41536</v>
      </c>
      <c r="B43">
        <v>-400.7</v>
      </c>
      <c r="C43" t="s">
        <v>92</v>
      </c>
    </row>
    <row r="44" spans="1:3" s="6" customFormat="1" x14ac:dyDescent="0.25">
      <c r="A44" s="1">
        <v>41529</v>
      </c>
      <c r="B44">
        <v>-400.7</v>
      </c>
      <c r="C44" t="s">
        <v>92</v>
      </c>
    </row>
    <row r="45" spans="1:3" s="6" customFormat="1" x14ac:dyDescent="0.25">
      <c r="A45" s="1">
        <v>41522</v>
      </c>
      <c r="B45">
        <v>-400.7</v>
      </c>
      <c r="C45" t="s">
        <v>92</v>
      </c>
    </row>
    <row r="46" spans="1:3" s="6" customFormat="1" x14ac:dyDescent="0.25">
      <c r="A46" s="1">
        <v>41515</v>
      </c>
      <c r="B46">
        <v>-400.7</v>
      </c>
      <c r="C46" t="s">
        <v>92</v>
      </c>
    </row>
    <row r="47" spans="1:3" s="6" customFormat="1" x14ac:dyDescent="0.25">
      <c r="A47" s="1">
        <v>41508</v>
      </c>
      <c r="B47">
        <v>-400.7</v>
      </c>
      <c r="C47" t="s">
        <v>92</v>
      </c>
    </row>
    <row r="48" spans="1:3" s="6" customFormat="1" x14ac:dyDescent="0.25">
      <c r="A48" s="1">
        <v>41501</v>
      </c>
      <c r="B48">
        <v>-400.7</v>
      </c>
      <c r="C48" t="s">
        <v>92</v>
      </c>
    </row>
    <row r="49" spans="1:3" s="6" customFormat="1" x14ac:dyDescent="0.25">
      <c r="A49" s="1">
        <v>41494</v>
      </c>
      <c r="B49">
        <v>-400.7</v>
      </c>
      <c r="C49" t="s">
        <v>92</v>
      </c>
    </row>
    <row r="50" spans="1:3" s="6" customFormat="1" x14ac:dyDescent="0.25">
      <c r="A50" s="1">
        <v>41487</v>
      </c>
      <c r="B50">
        <v>-400.7</v>
      </c>
      <c r="C50" t="s">
        <v>92</v>
      </c>
    </row>
    <row r="51" spans="1:3" s="6" customFormat="1" x14ac:dyDescent="0.25">
      <c r="A51" s="1">
        <v>41480</v>
      </c>
      <c r="B51">
        <v>-400.7</v>
      </c>
      <c r="C51" t="s">
        <v>92</v>
      </c>
    </row>
    <row r="52" spans="1:3" s="6" customFormat="1" x14ac:dyDescent="0.25">
      <c r="A52" s="1">
        <v>41473</v>
      </c>
      <c r="B52">
        <v>-400.7</v>
      </c>
      <c r="C52" t="s">
        <v>92</v>
      </c>
    </row>
    <row r="53" spans="1:3" s="6" customFormat="1" x14ac:dyDescent="0.25">
      <c r="A53" s="1">
        <v>41466</v>
      </c>
      <c r="B53">
        <v>-400.7</v>
      </c>
      <c r="C53" t="s">
        <v>92</v>
      </c>
    </row>
    <row r="54" spans="1:3" s="6" customFormat="1" x14ac:dyDescent="0.25">
      <c r="A54" s="1">
        <v>41459</v>
      </c>
      <c r="B54">
        <v>-400.7</v>
      </c>
      <c r="C54" t="s">
        <v>92</v>
      </c>
    </row>
    <row r="55" spans="1:3" s="6" customFormat="1" x14ac:dyDescent="0.25">
      <c r="A55"/>
      <c r="B55"/>
      <c r="C55"/>
    </row>
    <row r="56" spans="1:3" s="6" customFormat="1" x14ac:dyDescent="0.25">
      <c r="A56" t="s">
        <v>93</v>
      </c>
      <c r="B56" s="3">
        <f>SUM(B57:B58)</f>
        <v>-9932</v>
      </c>
      <c r="C56"/>
    </row>
    <row r="57" spans="1:3" s="6" customFormat="1" x14ac:dyDescent="0.25">
      <c r="A57" s="1">
        <v>41505</v>
      </c>
      <c r="B57">
        <v>-910</v>
      </c>
      <c r="C57" t="s">
        <v>94</v>
      </c>
    </row>
    <row r="58" spans="1:3" s="6" customFormat="1" x14ac:dyDescent="0.25">
      <c r="A58" s="1">
        <v>41506</v>
      </c>
      <c r="B58">
        <v>-9022</v>
      </c>
      <c r="C58" t="s">
        <v>95</v>
      </c>
    </row>
    <row r="59" spans="1:3" s="6" customFormat="1" x14ac:dyDescent="0.25">
      <c r="A59"/>
      <c r="B59"/>
      <c r="C59"/>
    </row>
    <row r="60" spans="1:3" s="6" customFormat="1" x14ac:dyDescent="0.25">
      <c r="A60" t="s">
        <v>96</v>
      </c>
      <c r="B60"/>
      <c r="C60"/>
    </row>
    <row r="61" spans="1:3" s="6" customFormat="1" x14ac:dyDescent="0.25">
      <c r="A61" s="1">
        <v>41539</v>
      </c>
      <c r="B61" s="3">
        <v>-2000</v>
      </c>
      <c r="C61" t="s">
        <v>97</v>
      </c>
    </row>
    <row r="62" spans="1:3" s="6" customFormat="1" x14ac:dyDescent="0.25">
      <c r="A62"/>
      <c r="B62"/>
      <c r="C62"/>
    </row>
    <row r="63" spans="1:3" s="6" customFormat="1" x14ac:dyDescent="0.25">
      <c r="A63" t="s">
        <v>70</v>
      </c>
      <c r="B63" s="3">
        <f>SUM(B64:B69)</f>
        <v>-3900</v>
      </c>
      <c r="C63"/>
    </row>
    <row r="64" spans="1:3" s="6" customFormat="1" x14ac:dyDescent="0.25">
      <c r="A64" s="1">
        <v>41547</v>
      </c>
      <c r="B64">
        <v>-500</v>
      </c>
      <c r="C64" t="s">
        <v>4</v>
      </c>
    </row>
    <row r="65" spans="1:3" s="6" customFormat="1" x14ac:dyDescent="0.25">
      <c r="A65" s="1">
        <v>41533</v>
      </c>
      <c r="B65">
        <v>-500</v>
      </c>
      <c r="C65" t="s">
        <v>4</v>
      </c>
    </row>
    <row r="66" spans="1:3" s="6" customFormat="1" x14ac:dyDescent="0.25">
      <c r="A66" s="1">
        <v>41519</v>
      </c>
      <c r="B66">
        <v>-500</v>
      </c>
      <c r="C66" t="s">
        <v>4</v>
      </c>
    </row>
    <row r="67" spans="1:3" s="6" customFormat="1" x14ac:dyDescent="0.25">
      <c r="A67" s="1">
        <v>41505</v>
      </c>
      <c r="B67">
        <v>-800</v>
      </c>
      <c r="C67" t="s">
        <v>4</v>
      </c>
    </row>
    <row r="68" spans="1:3" s="6" customFormat="1" x14ac:dyDescent="0.25">
      <c r="A68" s="1">
        <v>41491</v>
      </c>
      <c r="B68">
        <v>-800</v>
      </c>
      <c r="C68" t="s">
        <v>4</v>
      </c>
    </row>
    <row r="69" spans="1:3" s="6" customFormat="1" x14ac:dyDescent="0.25">
      <c r="A69" s="1">
        <v>41477</v>
      </c>
      <c r="B69">
        <v>-800</v>
      </c>
      <c r="C69" t="s">
        <v>4</v>
      </c>
    </row>
    <row r="70" spans="1:3" s="6" customFormat="1" x14ac:dyDescent="0.25">
      <c r="A70"/>
      <c r="B70"/>
      <c r="C70"/>
    </row>
    <row r="71" spans="1:3" s="6" customFormat="1" x14ac:dyDescent="0.25">
      <c r="A71" s="1" t="s">
        <v>98</v>
      </c>
      <c r="B71" s="3">
        <f>SUM(B72:B83)</f>
        <v>-11000</v>
      </c>
      <c r="C71"/>
    </row>
    <row r="72" spans="1:3" s="6" customFormat="1" x14ac:dyDescent="0.25">
      <c r="A72" s="1">
        <v>41541</v>
      </c>
      <c r="B72">
        <v>-750</v>
      </c>
      <c r="C72" t="s">
        <v>99</v>
      </c>
    </row>
    <row r="73" spans="1:3" s="6" customFormat="1" x14ac:dyDescent="0.25">
      <c r="A73" s="1">
        <v>41534</v>
      </c>
      <c r="B73">
        <v>-750</v>
      </c>
      <c r="C73" t="s">
        <v>99</v>
      </c>
    </row>
    <row r="74" spans="1:3" s="6" customFormat="1" x14ac:dyDescent="0.25">
      <c r="A74" s="1">
        <v>41527</v>
      </c>
      <c r="B74">
        <v>-750</v>
      </c>
      <c r="C74" t="s">
        <v>99</v>
      </c>
    </row>
    <row r="75" spans="1:3" s="6" customFormat="1" x14ac:dyDescent="0.25">
      <c r="A75" s="1">
        <v>41520</v>
      </c>
      <c r="B75">
        <v>-750</v>
      </c>
      <c r="C75" t="s">
        <v>99</v>
      </c>
    </row>
    <row r="76" spans="1:3" s="6" customFormat="1" x14ac:dyDescent="0.25">
      <c r="A76" s="1">
        <v>41506</v>
      </c>
      <c r="B76">
        <v>-1000</v>
      </c>
      <c r="C76" t="s">
        <v>99</v>
      </c>
    </row>
    <row r="77" spans="1:3" s="6" customFormat="1" x14ac:dyDescent="0.25">
      <c r="A77" s="1">
        <v>41499</v>
      </c>
      <c r="B77">
        <v>-1000</v>
      </c>
      <c r="C77" t="s">
        <v>99</v>
      </c>
    </row>
    <row r="78" spans="1:3" s="6" customFormat="1" x14ac:dyDescent="0.25">
      <c r="A78" s="1">
        <v>41492</v>
      </c>
      <c r="B78">
        <v>-1000</v>
      </c>
      <c r="C78" t="s">
        <v>99</v>
      </c>
    </row>
    <row r="79" spans="1:3" s="6" customFormat="1" x14ac:dyDescent="0.25">
      <c r="A79" s="1">
        <v>41485</v>
      </c>
      <c r="B79">
        <v>-1000</v>
      </c>
      <c r="C79" t="s">
        <v>99</v>
      </c>
    </row>
    <row r="80" spans="1:3" s="6" customFormat="1" x14ac:dyDescent="0.25">
      <c r="A80" s="1">
        <v>41478</v>
      </c>
      <c r="B80">
        <v>-1000</v>
      </c>
      <c r="C80" t="s">
        <v>99</v>
      </c>
    </row>
    <row r="81" spans="1:3" s="6" customFormat="1" x14ac:dyDescent="0.25">
      <c r="A81" s="1">
        <v>41471</v>
      </c>
      <c r="B81">
        <v>-1000</v>
      </c>
      <c r="C81" t="s">
        <v>99</v>
      </c>
    </row>
    <row r="82" spans="1:3" s="6" customFormat="1" x14ac:dyDescent="0.25">
      <c r="A82" s="1">
        <v>41464</v>
      </c>
      <c r="B82">
        <v>-1000</v>
      </c>
      <c r="C82" t="s">
        <v>99</v>
      </c>
    </row>
    <row r="83" spans="1:3" s="6" customFormat="1" x14ac:dyDescent="0.25">
      <c r="A83" s="1">
        <v>41457</v>
      </c>
      <c r="B83">
        <v>-1000</v>
      </c>
      <c r="C83" t="s">
        <v>99</v>
      </c>
    </row>
    <row r="84" spans="1:3" s="6" customFormat="1" x14ac:dyDescent="0.25">
      <c r="A84"/>
      <c r="B84"/>
      <c r="C84"/>
    </row>
    <row r="85" spans="1:3" s="6" customFormat="1" x14ac:dyDescent="0.25">
      <c r="A85"/>
      <c r="B85"/>
      <c r="C85"/>
    </row>
    <row r="86" spans="1:3" s="6" customFormat="1" x14ac:dyDescent="0.25">
      <c r="A86" t="s">
        <v>100</v>
      </c>
      <c r="B86" s="3">
        <f>SUM(B87:B100)</f>
        <v>-1231.77</v>
      </c>
      <c r="C86"/>
    </row>
    <row r="87" spans="1:3" s="6" customFormat="1" x14ac:dyDescent="0.25">
      <c r="A87" s="1">
        <v>41489</v>
      </c>
      <c r="B87">
        <v>-97.69</v>
      </c>
      <c r="C87" t="s">
        <v>101</v>
      </c>
    </row>
    <row r="88" spans="1:3" s="6" customFormat="1" x14ac:dyDescent="0.25">
      <c r="A88" s="1">
        <v>41460</v>
      </c>
      <c r="B88">
        <v>-38.94</v>
      </c>
      <c r="C88" t="s">
        <v>102</v>
      </c>
    </row>
    <row r="89" spans="1:3" s="6" customFormat="1" x14ac:dyDescent="0.25">
      <c r="A89" s="1">
        <v>41527</v>
      </c>
      <c r="B89">
        <v>-92.29</v>
      </c>
      <c r="C89" t="s">
        <v>103</v>
      </c>
    </row>
    <row r="90" spans="1:3" s="6" customFormat="1" x14ac:dyDescent="0.25">
      <c r="A90" s="1">
        <v>41496</v>
      </c>
      <c r="B90">
        <v>-68.180000000000007</v>
      </c>
      <c r="C90" t="s">
        <v>104</v>
      </c>
    </row>
    <row r="91" spans="1:3" s="6" customFormat="1" x14ac:dyDescent="0.25">
      <c r="A91" s="1">
        <v>41531</v>
      </c>
      <c r="B91">
        <v>-96.51</v>
      </c>
      <c r="C91" t="s">
        <v>105</v>
      </c>
    </row>
    <row r="92" spans="1:3" s="6" customFormat="1" x14ac:dyDescent="0.25">
      <c r="A92" s="1">
        <v>41541</v>
      </c>
      <c r="B92">
        <v>-121.44</v>
      </c>
      <c r="C92" t="s">
        <v>106</v>
      </c>
    </row>
    <row r="93" spans="1:3" s="6" customFormat="1" x14ac:dyDescent="0.25">
      <c r="A93" s="1">
        <v>41510</v>
      </c>
      <c r="B93">
        <v>-55.14</v>
      </c>
      <c r="C93" t="s">
        <v>107</v>
      </c>
    </row>
    <row r="94" spans="1:3" s="6" customFormat="1" x14ac:dyDescent="0.25">
      <c r="A94" s="1">
        <v>41482</v>
      </c>
      <c r="B94">
        <v>-86.49</v>
      </c>
      <c r="C94" t="s">
        <v>108</v>
      </c>
    </row>
    <row r="95" spans="1:3" s="6" customFormat="1" x14ac:dyDescent="0.25">
      <c r="A95" s="1">
        <v>41545</v>
      </c>
      <c r="B95">
        <v>-94.62</v>
      </c>
      <c r="C95" t="s">
        <v>109</v>
      </c>
    </row>
    <row r="96" spans="1:3" s="6" customFormat="1" x14ac:dyDescent="0.25">
      <c r="A96" s="1">
        <v>41457</v>
      </c>
      <c r="B96">
        <v>-111.48</v>
      </c>
      <c r="C96" t="s">
        <v>110</v>
      </c>
    </row>
    <row r="97" spans="1:3" s="6" customFormat="1" x14ac:dyDescent="0.25">
      <c r="A97" s="1">
        <v>41517</v>
      </c>
      <c r="B97">
        <v>-116.13</v>
      </c>
      <c r="C97" t="s">
        <v>111</v>
      </c>
    </row>
    <row r="98" spans="1:3" s="6" customFormat="1" x14ac:dyDescent="0.25">
      <c r="A98" s="1">
        <v>41503</v>
      </c>
      <c r="B98">
        <v>-74.45</v>
      </c>
      <c r="C98" t="s">
        <v>112</v>
      </c>
    </row>
    <row r="99" spans="1:3" s="6" customFormat="1" x14ac:dyDescent="0.25">
      <c r="A99" s="1">
        <v>41474</v>
      </c>
      <c r="B99">
        <v>-118.01</v>
      </c>
      <c r="C99" t="s">
        <v>113</v>
      </c>
    </row>
    <row r="100" spans="1:3" s="6" customFormat="1" x14ac:dyDescent="0.25">
      <c r="A100" s="1">
        <v>41479</v>
      </c>
      <c r="B100">
        <v>-60.4</v>
      </c>
      <c r="C10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Company</vt:lpstr>
      <vt:lpstr>Trust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mantilla</dc:creator>
  <cp:lastModifiedBy>john mantilla</cp:lastModifiedBy>
  <dcterms:created xsi:type="dcterms:W3CDTF">2013-10-19T11:11:52Z</dcterms:created>
  <dcterms:modified xsi:type="dcterms:W3CDTF">2013-10-20T11:23:40Z</dcterms:modified>
</cp:coreProperties>
</file>